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showInkAnnotation="0" codeName="ThisWorkbook" defaultThemeVersion="124226"/>
  <mc:AlternateContent xmlns:mc="http://schemas.openxmlformats.org/markup-compatibility/2006">
    <mc:Choice Requires="x15">
      <x15ac:absPath xmlns:x15ac="http://schemas.microsoft.com/office/spreadsheetml/2010/11/ac" url="C:\Users\rusha\Desktop\"/>
    </mc:Choice>
  </mc:AlternateContent>
  <xr:revisionPtr revIDLastSave="0" documentId="8_{AB9629F9-7D02-4E66-BD6F-BA15F1AD0951}" xr6:coauthVersionLast="43" xr6:coauthVersionMax="43" xr10:uidLastSave="{00000000-0000-0000-0000-000000000000}"/>
  <workbookProtection lockStructure="1"/>
  <bookViews>
    <workbookView xWindow="780" yWindow="780" windowWidth="15375" windowHeight="7875" xr2:uid="{00000000-000D-0000-FFFF-FFFF00000000}"/>
  </bookViews>
  <sheets>
    <sheet name="Cover Sheet" sheetId="127" r:id="rId1"/>
    <sheet name="Overview" sheetId="3" r:id="rId2"/>
    <sheet name="G T A Tables and Summary Scores" sheetId="4" r:id="rId3"/>
    <sheet name="Cross Walk Source for Anchor" sheetId="126" r:id="rId4"/>
    <sheet name="G1 Program Philosophy" sheetId="52" r:id="rId5"/>
    <sheet name="G2 Eligibility" sheetId="6" r:id="rId6"/>
    <sheet name="G3 Penetration" sheetId="56" r:id="rId7"/>
    <sheet name="G4 Assessment" sheetId="57" r:id="rId8"/>
    <sheet name="G5 Individ Tx Plan" sheetId="58" r:id="rId9"/>
    <sheet name="G6 Individ Tx" sheetId="59" r:id="rId10"/>
    <sheet name="G7 Training" sheetId="51" r:id="rId11"/>
    <sheet name="G8  Supervision" sheetId="60" r:id="rId12"/>
    <sheet name="G9 Process Monitoring" sheetId="64" r:id="rId13"/>
    <sheet name="G10 Outcome Monitoring" sheetId="61" r:id="rId14"/>
    <sheet name="G11 Quality Assurance" sheetId="62" r:id="rId15"/>
    <sheet name="G12 Pers Choic Re Serv Prov" sheetId="63" r:id="rId16"/>
    <sheet name="T1 Multidisc Team" sheetId="65" r:id="rId17"/>
    <sheet name="T2 Integr Tx Spec" sheetId="66" r:id="rId18"/>
    <sheet name="T3 Stage-Wise Interv" sheetId="67" r:id="rId19"/>
    <sheet name="T4 Access to Comph Serv" sheetId="68" r:id="rId20"/>
    <sheet name="T5 Time Unlimited Services" sheetId="69" r:id="rId21"/>
    <sheet name="T6 Outreach" sheetId="70" r:id="rId22"/>
    <sheet name="T7 Motivational Interv" sheetId="71" r:id="rId23"/>
    <sheet name="T8 SA Counseling" sheetId="76" r:id="rId24"/>
    <sheet name="T9 Grp tx COD" sheetId="72" r:id="rId25"/>
    <sheet name="T10 Family Interven for COD" sheetId="73" r:id="rId26"/>
    <sheet name="T11 Alch &amp; Drug Self-Help Group" sheetId="99" r:id="rId27"/>
    <sheet name="T12 Pharm Tx" sheetId="75" r:id="rId28"/>
    <sheet name="T13 Interv to Promote Health" sheetId="78" r:id="rId29"/>
    <sheet name="T14 2nd Interv Non-Resp" sheetId="54" r:id="rId30"/>
    <sheet name="A1 Small Caseload  " sheetId="74" r:id="rId31"/>
    <sheet name="A2 Explicit Adm Criteria " sheetId="79" r:id="rId32"/>
    <sheet name="A3 Team Meeting  " sheetId="80" r:id="rId33"/>
    <sheet name="A4 Team Approach" sheetId="81" r:id="rId34"/>
    <sheet name="A5 Continity of Staff  " sheetId="82" r:id="rId35"/>
    <sheet name="A6 Staff Capacity " sheetId="83" r:id="rId36"/>
    <sheet name="A7 Full Resp for Tx Servic " sheetId="84" r:id="rId37"/>
    <sheet name="A8 Responsible for Hosp Adm " sheetId="85" r:id="rId38"/>
    <sheet name="A9 Resp for Crisi Serv " sheetId="88" r:id="rId39"/>
    <sheet name="A10 Resp for Hosp DC Plan " sheetId="92" r:id="rId40"/>
    <sheet name="A11 Role of Consum on Team " sheetId="93" r:id="rId41"/>
    <sheet name="A12  Team Size" sheetId="94" r:id="rId42"/>
    <sheet name="A13  Intake Rate " sheetId="95" r:id="rId43"/>
    <sheet name="A14 Comm-based " sheetId="109" r:id="rId44"/>
    <sheet name="A15 No Drop Out " sheetId="111" r:id="rId45"/>
    <sheet name="A16 Service Intensity" sheetId="112" r:id="rId46"/>
    <sheet name="A17 Frequency" sheetId="113" r:id="rId47"/>
    <sheet name="A18 Practicing Team Leader " sheetId="114" r:id="rId48"/>
    <sheet name="A19 Psychiatrist on Team " sheetId="115" r:id="rId49"/>
    <sheet name="A20 RN on Team" sheetId="116" r:id="rId50"/>
    <sheet name="A21 Voc Spec" sheetId="123" r:id="rId51"/>
    <sheet name="M1 Communication" sheetId="97" r:id="rId52"/>
    <sheet name="M2 Safety" sheetId="96" r:id="rId53"/>
    <sheet name="M3 Explicit Discharge Criteria" sheetId="121" r:id="rId54"/>
    <sheet name="M4 Team Approval" sheetId="124" r:id="rId55"/>
    <sheet name="Sheet1" sheetId="128" r:id="rId56"/>
  </sheets>
  <definedNames>
    <definedName name="Team_Name">'G T A Tables and Summary Scores'!#REF!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3" i="4" l="1"/>
  <c r="K24" i="4"/>
  <c r="J2" i="4" l="1"/>
  <c r="D10" i="4" l="1"/>
  <c r="K34" i="4" l="1"/>
  <c r="K33" i="4"/>
  <c r="K28" i="4"/>
  <c r="K29" i="4"/>
  <c r="K30" i="4"/>
  <c r="K32" i="4" l="1"/>
  <c r="K31" i="4"/>
  <c r="K27" i="4"/>
  <c r="K26" i="4" l="1"/>
  <c r="K25" i="4"/>
  <c r="K21" i="4" l="1"/>
  <c r="Q20" i="4" l="1"/>
  <c r="Q23" i="4" l="1"/>
  <c r="Q22" i="4"/>
  <c r="Q21" i="4"/>
  <c r="Q19" i="4"/>
  <c r="Q18" i="4"/>
  <c r="Q17" i="4"/>
  <c r="Q16" i="4"/>
  <c r="Q15" i="4"/>
  <c r="Q14" i="4"/>
  <c r="Q13" i="4"/>
  <c r="Q12" i="4"/>
  <c r="Q11" i="4"/>
  <c r="Q10" i="4"/>
  <c r="K22" i="4"/>
  <c r="K20" i="4"/>
  <c r="K19" i="4"/>
  <c r="K18" i="4"/>
  <c r="K17" i="4"/>
  <c r="K16" i="4"/>
  <c r="K15" i="4"/>
  <c r="K14" i="4"/>
  <c r="K13" i="4"/>
  <c r="K12" i="4"/>
  <c r="K11" i="4"/>
  <c r="K10" i="4"/>
  <c r="D21" i="4"/>
  <c r="D20" i="4"/>
  <c r="D19" i="4"/>
  <c r="D18" i="4"/>
  <c r="D17" i="4"/>
  <c r="D16" i="4"/>
  <c r="D15" i="4"/>
  <c r="D14" i="4"/>
  <c r="D13" i="4"/>
  <c r="D12" i="4"/>
  <c r="D11" i="4"/>
  <c r="K36" i="4" l="1"/>
  <c r="K35" i="4"/>
  <c r="Q26" i="4"/>
  <c r="D23" i="4"/>
  <c r="D22" i="4"/>
  <c r="Q24" i="4"/>
  <c r="Q25" i="4"/>
  <c r="D4" i="4" l="1"/>
  <c r="D5" i="4"/>
  <c r="D6" i="4" l="1"/>
</calcChain>
</file>

<file path=xl/sharedStrings.xml><?xml version="1.0" encoding="utf-8"?>
<sst xmlns="http://schemas.openxmlformats.org/spreadsheetml/2006/main" count="1409" uniqueCount="794">
  <si>
    <t>Ratings/Anchors</t>
  </si>
  <si>
    <t>16-20%</t>
  </si>
  <si>
    <t>11-15%</t>
  </si>
  <si>
    <t>6-10%</t>
  </si>
  <si>
    <t>Highest monthly intake rate in the last 6 months = greater than 20% of the maximum allocated caseload</t>
  </si>
  <si>
    <t>Highest monthly intake rate in  the last 6 months no greater than 5% of the maximum allocated caseload</t>
  </si>
  <si>
    <t>Note Strengths:</t>
  </si>
  <si>
    <t>Recommendations 
(None if the score is a 5):</t>
  </si>
  <si>
    <t>Place 1-5 Rated Score here:</t>
  </si>
  <si>
    <t xml:space="preserve"> </t>
  </si>
  <si>
    <t>Work Plan Activity Log – Based upon Score and Recommendations:</t>
  </si>
  <si>
    <t>In psychiatric rehabilitation programs that truly endorse EBPs, staff members at all levels embrace the program philosophy and practice it in their daily work.</t>
  </si>
  <si>
    <t xml:space="preserve">The Integrated Treatment program has a protocol to identify people who do not respond to basic treatment for co-occurring disorders, to evaluate them, and to link them with appropriate secondary interventions. 
Secondary interventions are intensive interventions such as the following:
• Prescribing and monitoring medications that may help to reduce addictive behavior (for example, clozapine, naltrexone, or disulfiram)
• Offering intensive psychosocial interventions (for example, intensive family treatment, additional trauma intervention, intensive outpatient treatment such as daily group programs, or long-term residential care); or 
• Providing intensive monitoring which the legal system usually imposes (for example, protective payee ship or conditional discharge).
</t>
  </si>
  <si>
    <t>Approximately 50% of people with co-occurring disorders respond well to basic treatment and will attain stable remissions of their substance use disorders within 2-3 years.   All people should be assessed regularly (at least every three months) to make sure they are progressing toward recovery.  Those who are not progressing should be reviewed by a senior clinician and considered for more intensive interventions.  The idea is to use an algorithmic approach based on current knowledge and experienced clinical judgment.  For example, people who experience increased nightmares, intrusive thoughts, and anxiety when sober that lead to relapse should be considered for a PTSD intervention.  People who have regular family contact and are not progressing should be considered for an intensive family intervention.  People who experience severe craving should be considered for monitored naltrexone.  People who are impulsive drinkers should be considered for monitored disulfiram</t>
  </si>
  <si>
    <t>Item</t>
  </si>
  <si>
    <t>Definition</t>
  </si>
  <si>
    <t>Rationale</t>
  </si>
  <si>
    <t>Surveys have repeatedly shown that people with SMI often have a limited access to EBPs.  The goal of EBP dissemination is not simply to create small exclusive programs but to make these practices easily accessible within the public mental health system</t>
  </si>
  <si>
    <t>Raatio: 20</t>
  </si>
  <si>
    <t>Ratio: &gt;.80</t>
  </si>
  <si>
    <t>Ratio: .61–.80</t>
  </si>
  <si>
    <t>Ratio:. 41–.60</t>
  </si>
  <si>
    <t>Ratio: .21–.40</t>
  </si>
  <si>
    <t xml:space="preserve">All EBP participants receive standardized, high quality, comprehensive, and timely assessments.
Standardization refers to a reporting format that is easily interpreted and consistent across participants.
High quality refers to assessments that provide concrete, specific information that differentiates between participants.  If most people are assessed using identical words, or if the assessment consists of broad, non-informative checklists, then consider this to be low quality. 
Comprehensive assessments include: history and treatment of medical, psychiatric, and substance use disorders; current stages of all existing disorders; vocational history; any existing support network; evaluation of bio-psychosocial risk factors.
Timely assessments are those updated at least annually.
</t>
  </si>
  <si>
    <t xml:space="preserve">Comprehensive assessment/re-assessment is indispensable in identifying target domains of functioning that may need intervention, in addition to the person’s progress toward recovery.   </t>
  </si>
  <si>
    <t>Assessments are completely absent or completely non-standardized</t>
  </si>
  <si>
    <t xml:space="preserve">Pervasive deficiencies in 2 of the following:
• Standardization
• Quality of assessments
• Timeliness
• Comprehensiveness
</t>
  </si>
  <si>
    <t xml:space="preserve">Pervasive deficiencies in 1 of the following:
• Standardization
• Quality of assessments
• Timeliness
• Comprehensiveness
</t>
  </si>
  <si>
    <t xml:space="preserve">61%-80% of participants receive standardized, high-quality assessments at least annually
Or
Information is deficient for 1 or 2 assessment domains
</t>
  </si>
  <si>
    <t>&gt;80% of participants receive standardized, high-quality assessments; the information is comprehensive across all assessment domains and updated at least annually</t>
  </si>
  <si>
    <t>For all EBP people, an explicit, individualized treatment plan exists (even if it is not called this) related to the EBP that is consistent with assessment and updated every 3 months.  “Individualized” means that goals, steps to reaching the goals, services and interventions, and intensity of involvement are unique to this person.  Plans that are the same or similar across participants are not individualized.  One test is to place a treatment plan without identifying information in front of the supervisor and see if they can identify the person.</t>
  </si>
  <si>
    <t>Core values of EBP include individualizing services and supporting pursuit of a person’s goals and progress in their recovery at their own pace. Therefore, the treatment plan needs ongoing evaluation and modification.</t>
  </si>
  <si>
    <t>20% of participants in EBP services have explicit individualized treatment plans, related to EBP, updated every 3 months</t>
  </si>
  <si>
    <t>21% – 40% of participants in EBP services have explicit individualized treatment plans, related to EBP, updated every 3 months</t>
  </si>
  <si>
    <t>61% – 80% of participants in EBP services have explicit individualized treatment plans, related to EBP, updated every 3 months</t>
  </si>
  <si>
    <t>&gt;80% of participants in EBP services have explicit individualized treatment plans related to EBP, updated every 3 months</t>
  </si>
  <si>
    <t>All EBP participants receive individualized treatment meeting the goals of the EBP.  “Individualized” treatment means that steps, strategies, services, interventions, and intensity of involvement are focused on specific goals and are unique for each person.  Progress notes are often a good source of what really goes on.  Treatment could be highly individualized despite the presence of generic treatment plans.</t>
  </si>
  <si>
    <t>20% of participants EBP serves receive individualized services meeting goals of EBP</t>
  </si>
  <si>
    <t>21%–40% of participants EBP serves receive individualized services meeting goals of EBP</t>
  </si>
  <si>
    <t>41%–60% of participants EBP serves receive individualized services meeting goals of EBP</t>
  </si>
  <si>
    <t>61%–80% of Participants EBP serves receive individualized services meeting goals of EBP</t>
  </si>
  <si>
    <t>&gt;80% of participants EBP serves receive individualized services meeting goals of EBP</t>
  </si>
  <si>
    <t>The key to the success of an EBP is implementing a plan that is individualized and meets the goals for the EBP for each person.</t>
  </si>
  <si>
    <t>All new practitioners receive standardized training in the EBP (at least a 2-day workshop or its equivalent)(e.g., ACT 101; IDDT 101) within 2 months after they are hired. Existing practitioners receive annual refresher training (at least 1-day workshop or its equivalent).</t>
  </si>
  <si>
    <t xml:space="preserve">Practitioner training and retraining are warranted to ensure that evidence-based services are provided in a standardized manner, across practitioners and over time.  </t>
  </si>
  <si>
    <t>&lt;20%  of program staff receive standardized training annually</t>
  </si>
  <si>
    <t>21%–40% of program staff receive standardized training annually</t>
  </si>
  <si>
    <t>41%–60% of program staff receive standardized training annually</t>
  </si>
  <si>
    <t>61%–80% of program staff receive standardized training annually</t>
  </si>
  <si>
    <t>&gt;80% of program staff receive standardized training annually</t>
  </si>
  <si>
    <t xml:space="preserve">Team members receive structured, weekly supervision from a supervisor experienced in the particular EBP.  The supervision can be either group or individual (IDDT- but CANNOT be peers-only supervision without a supervisor).  The supervision should be person-centered and explicitly address the EBP model and it applies to specific personal situations.
Administrative meetings and meetings that are not specifically devoted to the EBP do not fit the criteria for this item.  The person-specific EBP supervision should be at least one hour in duration each week.
</t>
  </si>
  <si>
    <t>Regular supervision is critical not only for individualizing treatment, but also for ensuring the standardized provision of evidence-based services.</t>
  </si>
  <si>
    <t>&lt;20% of EBP practitioners receive supervision</t>
  </si>
  <si>
    <t xml:space="preserve">21%–40% of EBP practitioners receive weekly structured, consumer-centered supervision
Or
All EBP practitioners receive informal supervision
</t>
  </si>
  <si>
    <t xml:space="preserve">41%–60% of EBP practitioners receive weekly structured, person-centered supervision
Or
All EBP practitioners receive informal supervision
</t>
  </si>
  <si>
    <t xml:space="preserve">61%–80% of EBP practitioners receive weekly structured, person-centered supervision
Or
All EBP practitioners receive supervision 2 times a month
</t>
  </si>
  <si>
    <t xml:space="preserve">&gt;80% 61%–80% of EBP practitioners receive weekly structured, person-centered supervision
Or
All EBP practitioners receive supervision 2 times a month
</t>
  </si>
  <si>
    <t>Supervisors/program leaders monitor the outcomes of EBP clients every 3 months and share the data with EBP practitioners in an effort to improve services. Outcome monitoring involves a standardized approach to assessing clients.</t>
  </si>
  <si>
    <t>Systematic and regular collection of outcome data is imperative in evaluating program effectiveness. Effective programs also analyze such data to ascertain what is working and what is not working, and use the results to improve the quality of services they provide.</t>
  </si>
  <si>
    <t>Outcome monitoring occurs at least 1 time a year, but results are not shared with EBP practitioners</t>
  </si>
  <si>
    <t>No outcome monitoring occurs</t>
  </si>
  <si>
    <t>Standardized outcome monitoring occurs at least 2 times a year. Results are shared with EBP practitioners</t>
  </si>
  <si>
    <t>Standardized outcome monitoring occurs quarterly. Results are shared with EBP practitioners</t>
  </si>
  <si>
    <t xml:space="preserve">Program leaders and administrators monitor the process of implementing the EBP every 6 months and use the data to improve the program.  Process monitoring involves a standardized approach, for example, using a fidelity scale or other comprehensive set of process indicators.  </t>
  </si>
  <si>
    <t xml:space="preserve">Systematic and regularly collecting of process data is imperative in evaluating program fidelity to EBP. </t>
  </si>
  <si>
    <t>No attempt at monitoring process is made</t>
  </si>
  <si>
    <t xml:space="preserve">Informal process monitoring is used at least
Annually
</t>
  </si>
  <si>
    <t xml:space="preserve">Process monitoring is deficient on 2 of these 3 criteria:
• Comprehensive and standardized
• Completed every 6 months
• Used to guide program improvements
Or
Standardized monitoring done annually only
</t>
  </si>
  <si>
    <t xml:space="preserve">Process monitoring is deficient on 1 of these 3 criteria:
• Comprehensive and standardized
• Completed every 6 months
• Used to guide program improvements
</t>
  </si>
  <si>
    <t>Standardized comprehensive process monitoring occurs at least every 6 months and is used to guide program improvements</t>
  </si>
  <si>
    <t xml:space="preserve">The agency's QA Committee has an explicit plan to review the EBP or components of the program every 6 months.  The steering committee for the EBP can serve this function.  Good QA committees help the agency in important decisions, such as penetration goals, placement of the EBP within the agency, hiring and staffing needs. 
QA committees also help guide and sustain the implementation by reviewing fidelity to the EBP model, making recommendations for improvement, advocating and promoting the EBP within the agency and in the community, and deciding on and keeping track of key outcomes relevant to the EBP.
</t>
  </si>
  <si>
    <t>No review or no committee</t>
  </si>
  <si>
    <t>QA committee has been formed, but no reviews have been completed</t>
  </si>
  <si>
    <t xml:space="preserve">Explicit QA review occurs less than annually
Or
QA review is superficial
</t>
  </si>
  <si>
    <t>Explicit QA review occurs annually</t>
  </si>
  <si>
    <t>Explicit review occurs every 6 months by QA group or steering committee for EBP</t>
  </si>
  <si>
    <t>Research has shown that programs that most successfully implement evidence-based practices have better outcomes. Again, systematic and regular collection of process and outcome data is imperative in evaluating program effectiveness.</t>
  </si>
  <si>
    <t>A major premise of EBP is that clients are capable of playing a vital role in the management of their illnesses and in making progress towards achieving their goals. Providers accept the responsibility of getting information to clients so that they can become more effective participants in the treatment process</t>
  </si>
  <si>
    <t xml:space="preserve">All people receiving EBP services are offered a reasonable range of choices consistent with the EBP; practitioners consider and abide by the person’s preferences for treatment when they offer and provide services.
Choice is defined narrowly in this item to refer to services provided.  This item does not address broader issues of client choice, such as choosing to engage in self-destructive behaviors
</t>
  </si>
  <si>
    <t>Person-centered services are absent (or practitioners make all EBP decisions)</t>
  </si>
  <si>
    <t xml:space="preserve">Few sources agree that type and frequency of EBP services reflect consumer choice </t>
  </si>
  <si>
    <t>Half of the sources agree that type and frequency of EBP services reflect consumer choice</t>
  </si>
  <si>
    <t xml:space="preserve">Most sources agree that type and frequency of EBP services reflect consumer choice
Or
Agency fully embraces consumer choice with one exception
</t>
  </si>
  <si>
    <t>All sources agree that type and frequency of EBP services reflect consumer choice</t>
  </si>
  <si>
    <t>All people targeted for IDDT receive care from a multidisciplinary team.  A multi-disciplinary team consists of, in addition to a dual disorder clinician, two or more of the following: a FT team leader, a physician (assigned to team 15 minutes/client/week), a FT nurse, a case manager, residential staff, employment specialist, practitioners of other ancillary rehabilitation services.</t>
  </si>
  <si>
    <t xml:space="preserve">Although a major focus of treatment is to eliminate or reduce substance abuse, this goal is more effectively met when other domains of functioning in which people are typically impaired are also addressed.  Effective programs coordinate all elements of treatment and include specific and sufficient staff to ensure that everyone works Collaboratively toward the same goals. </t>
  </si>
  <si>
    <t xml:space="preserve">≤20% of participants receive care from multidisciplinary team (i.e., most care follows a brokered case management or traditional outpatient approach)
OR
Cannot rate due to no fit
</t>
  </si>
  <si>
    <t>21%–40% of participants receive care from a multidisciplinary team</t>
  </si>
  <si>
    <t>41%–60% of participants receive care from a multidisciplinary team</t>
  </si>
  <si>
    <t>61%–79% of participants receive care from a multidisciplinary team</t>
  </si>
  <si>
    <t>&gt;80% of participants receive care from a multidisciplinary team with a strong emphasis on accessing a broad range of services and excellent communication among all disciplines</t>
  </si>
  <si>
    <t xml:space="preserve">Integrated treatment specialists are fully integrated members of the treatment team, attend all team meetings, are involved in treatment planning and model and train other staff in Integrated Treatment for Co-Occurring Disorders.  
At least two staff members on the team with at least one year of training or clinical experience in substance abuse treatment, per 100 individuals served by the program, or at least 1 team member on teams that serve less than 100 individuals.
</t>
  </si>
  <si>
    <t xml:space="preserve">Including experienced integrated treatment specialist and a multidisciplinary treatment team is essential to ensure a sustained focus on treating co-occurring disorders, and appropriate assessment and intervention strategies.
</t>
  </si>
  <si>
    <t xml:space="preserve">No integrated treatment specialist connected with agency
OR
Cannot rate due to no fit
</t>
  </si>
  <si>
    <t>Consumers with co-occurring disorders are referred to a separate Integrated Treatment program within the agency (for example, referred to integrated treatment specialists</t>
  </si>
  <si>
    <t>Integrated treatment specialists serve as consultants to treatment teams, do not attend meetings, are not involved in treatment planning</t>
  </si>
  <si>
    <t>Integrated treatment specialists are assigned to treatment teams, but are not fully integrated; attend some meetings; may be involved in treatment planning but not systematically</t>
  </si>
  <si>
    <t>Integrated treatment specialists are fully integrated members of the treatment team, attend all team meetings, are involved in treatment planning, model and train other staff in Integrated Treatment for Co-Occurring Disorders</t>
  </si>
  <si>
    <t xml:space="preserve">All interventions (including ancillary rehabilitation services) are consistent with and determined by the person's stage of treatment. Stage-wise treatment is non-confrontational, follows behavioral principles, considers interactions between mental illness and substance abuse, and has gradual expectations of abstinence.
The stages of treatment include the following:
Engagement: Forming a trusting, working alliance or relationship
Persuasion: Helping engaged people develop the motivation to participate in recovery-oriented interventions
Active treatment: Helping motivated people acquire skills and supports for managing illnesses and pursuing goals. 
Relapse Prevention: Helping people in stable remission from mental illness and substance use disorders develop and use strategies for maintain recovery
At least two staff members on the team with at least one year of training or clinical experience in substance abuse treatment, per 100 individuals served by the program, or at least 1 team member on teams that serve less than 100 individuals.
</t>
  </si>
  <si>
    <t xml:space="preserve">Research suggests that maladaptive behavior is most effectively modified when stages of treatment are considered.  The dual disorder model attends to the concerns of both serious mental illness and substance abuse for maximum opportunity for recovery.
</t>
  </si>
  <si>
    <t xml:space="preserve">≤20% of interventions are consistent with each participant’s stage of treatment
OR
Cannot rate due to no fit
</t>
  </si>
  <si>
    <t xml:space="preserve">21%–40% of interventions are consistent with each participant’s stage of treatment
</t>
  </si>
  <si>
    <t>41%–60% of interventions are consistent with each participant’s stage of treatment</t>
  </si>
  <si>
    <t>61%–79% of interventions are consistent with each participant’s stage of treatment</t>
  </si>
  <si>
    <t>≥80% of interventions are consistent with each participant’s stage of treatment</t>
  </si>
  <si>
    <t xml:space="preserve">Fewer than 2 services are provided by the agency or participants do not have genuine access to these services,
OR
Cannot rate due to no fit
</t>
  </si>
  <si>
    <t>All 5 services are provided by the agency and participants have genuine access to these services</t>
  </si>
  <si>
    <t>Services are provided on a time-unlimited basis 20% or less of the time (for example, participants are closed out of most services after a defined period of time),</t>
  </si>
  <si>
    <t>Services are provided on a time-unlimited basis 21%–40% of the time</t>
  </si>
  <si>
    <t>Services are provided on a time-unlimited basis 61%–79% of the time</t>
  </si>
  <si>
    <t>Services are provided on a time-unlimited basis with intensity modified according to each participant’s needs ≥80% of the time</t>
  </si>
  <si>
    <t xml:space="preserve">For all people in the Integrated Treatment program, but especially for those in the engagement stage, integrated treatment specialists provide assertive outreach by offering practical assistance or connecting People with other community services (for example, housing assistance, medical care, crisis management, legal aid, etc.) that meet their needs  as a means of developing trust and a working alliance.   </t>
  </si>
  <si>
    <t xml:space="preserve">Many people in the Integrated Treatment program tend to drop out of treatment due to problems in their lives, low motivation, cognitive impairment, and hopelessness.  Effective Integrated Treatment programs use assertive outreach to keep them engaged. </t>
  </si>
  <si>
    <t xml:space="preserve">Integrated treatment specialists are passive in recruitment and re-engagement; almost never use outreach mechanisms,
OR
Cannot rate due to no fit
</t>
  </si>
  <si>
    <t>Integrated treatment specialists make initial attempts to engage, but generally focus efforts on most motivated participants</t>
  </si>
  <si>
    <t>Integrated treatment specialists try outreach mechanisms only as convenient</t>
  </si>
  <si>
    <t>Integrated treatment specialists usually have plan for engagement and use most available outreach mechanisms</t>
  </si>
  <si>
    <t xml:space="preserve">All interactions with people in the Integrated Treatment program are based on motivational interventions which are non-confrontational, follow behavioral principles, and consider the interaction between mental illness and substance abuse, and that include the following strategies:
• Expressing empathy; Developing discrepancy between goals and continued use; Avoiding argumentation; Rolling with resistance ;Instilling self-efficacy and hope
</t>
  </si>
  <si>
    <t xml:space="preserve">Motivational interventions involve helping people identify their own goals and to recognize, through systematically examining the person’s ambivalence, that not managing one’s illnesses interferes with attaining those goals.  Research has shown that people targeted for Integrated Treatment who are unmotivated can be readily identified and effectively helped with motivational interventions.  The model attends to the concerns of both severe mental illness and substance abuse for maximum opportunity for recovery. 
</t>
  </si>
  <si>
    <t>Integrated treatment specialists do not understand motivational interventions, ≤20% of interactions with participants are based on motivational approaches,</t>
  </si>
  <si>
    <t>Some integrated treatment specialists understand motivational interventions, and 21%–40% of interactions with participants are based on motivational approaches</t>
  </si>
  <si>
    <t>Most integrated treatment specialists understand motivational interventions, and 41%–60% of interactions with participants are based on motivational approaches</t>
  </si>
  <si>
    <t>All integrated treatment specialists understand motivational interventions and 61%–79% of interactions with participants are based on motivational approaches</t>
  </si>
  <si>
    <t>All integrated treatment specialists understand motivational interventions and ≥80% of interactions with participants are based on motivational approaches</t>
  </si>
  <si>
    <t xml:space="preserve">One or more members of the team provide direct treatment for clients with substance use disorders.  People who are in the active treatment stage or relapse prevention stage receive substance abuse counseling aimed at teaching the following: 
• How to manage cues to use and consequences of use
• Relapse prevention strategies
• Drug and alcohol refusal skills
• Problem-solving skills training to avoid high-risk situations 
• Coping skills and social skills training to deal with symptoms or negative mood states.
• How to challenge peoples’ beliefs about substance use an substance abuse (for example, relaxation training, teaching sleep hygiene, cognitive-behavioral therapy for depression or anxiety, coping strategies for hallucinations).
Substance abuse counseling may take different forms and formats, such as individual, group (including self-help programs), or family therapy, or a combination.  
</t>
  </si>
  <si>
    <t>Once people are motivated to manage their own illnesses, they need to develop skills and supports to control symptoms and to pursue an abstinent lifestyle.  Effective Integrated Treatment programs provide substance abuse counseling that promotes cognitive-behavioral skills during the active treatment and relapse-prevention stages.</t>
  </si>
  <si>
    <t>Some integrated treatment specialists understand basic substance abuse counseling principles and 21%–40% of people in active treatment stage or relapse prevention stage receive substance abuse counseling</t>
  </si>
  <si>
    <t>Most integrated treatment specialists understand basic substance abuse counseling principles and 41%–60% of people in active treatment stage or relapse prevention stage receive substance abuse counseling</t>
  </si>
  <si>
    <t>All integrated treatment specialists understand basic substance abuse counseling principles and 61% –79% of people in active treatment stage or relapse prevention stage receive substance abuse counseling</t>
  </si>
  <si>
    <t>All integrated treatment specialists understand basic substance abuse counseling principles and ≥80% of people in active treatment stage or relapse prevention stage receive substance abuse counseling</t>
  </si>
  <si>
    <t>Integrated treatment specialists do not understand basic substance abuse counseling principles and ≤20% of people in active treatment stage or relapse prevention stage receive substance abuse counseling, 
OR
Cannot rate due to no fit</t>
  </si>
  <si>
    <t xml:space="preserve">All participants in the Integrated Treatment Program are offered group treatment specifically designed to address both mental health and substance abuse problems.  The program uses group modalities as an effective treatment strategy. Approximately two-thirds of participants are regularly engaged (for example, at least weekly) in some type of group treatment.  Groups can be family, psycho-education, persuasion, active treatment, self-help, etc. 
</t>
  </si>
  <si>
    <t xml:space="preserve">Research shows that better outcomes are achieved when people with co-occurring disorders participate in group treatment.  The group format is an ideal setting for people to share experiences, support, and coping strategies.  Group treatment can positively influence recovery for individuals with dual disorders.
</t>
  </si>
  <si>
    <t>&lt;20% of participants regularly attend group treatment,</t>
  </si>
  <si>
    <t>20%–34% of participants regularly attend group treatment</t>
  </si>
  <si>
    <t>50%–65% of participants regularly attend group treatment</t>
  </si>
  <si>
    <t>&gt;65% of participants regularly attend group treatment</t>
  </si>
  <si>
    <t>With a participant’s permission, integrated treatment specialists involve the person’s family (or other supporters), provide education about co-occurring disorders, offer coping skills training and support to reduce stress in the family, and promote collaboration with the treatment team.</t>
  </si>
  <si>
    <t xml:space="preserve">Research has shown that social support plays a critical role in reducing relapse and hospitalization.  Family interventions can be a powerful approach for improving mental health and substance abuse outcomes.  However, the decision to involve family or other supporters is the person’s choice.  Integrated treatment specialists should discuss with participants the benefits of involving family members and respect decisions about how and when to involve them
</t>
  </si>
  <si>
    <t>Participants are not asked for permission to involve family (or other supporters) or &lt;20% of families (or other supporters) receive family interventions for co-occurring disorders</t>
  </si>
  <si>
    <t>Participants are asked for permission to involve family (or other supporters) and 20%–34% of families (or other supporters) receive family interventions for co-occurring disorders</t>
  </si>
  <si>
    <t>Participants are asked for permission to involve family (or other supporters) and 35%–49% of families (or other supporters) receive family interventions for co-occurring disorders</t>
  </si>
  <si>
    <t>Participants are asked for permission to involve family (or other supporters) and 50%–65% of families (or other supporters) receive family interventions for co-occurring disorders</t>
  </si>
  <si>
    <t>Participants are asked for permission to involve family (or other supporters) and &gt;65% of families (or other supporters) receive family interventions for co-occurring disorders</t>
  </si>
  <si>
    <t>Evidence that all 5 strategies are used: medications are prescribed despite active substance use, prescribers receive pertinent input from the treatment team about medication decisions, use strategies to maximize adherence to psychiatric medications; avoid prescribing medications that are addictive and offer medications known to be effective for reducing addictive behavior</t>
  </si>
  <si>
    <t xml:space="preserve">Approximately 2 of 5 strategies Used
</t>
  </si>
  <si>
    <t xml:space="preserve">Approximately 3 of 5 strategies
used
</t>
  </si>
  <si>
    <t xml:space="preserve">4 of 5 strategies Used
</t>
  </si>
  <si>
    <t>Research indicates that psychotropic medications are effective in the treatment of SMI, including people who have active substance abuse problems.  Access to such medications including antipsychotics, mood stabilizers, and antidepressants is critical to effective treatment of SMI.</t>
  </si>
  <si>
    <t xml:space="preserve">Integrated treatment specialists promote health by encouraging people with co-occurring disorders to avoid high-risk behaviors and situations that can lead to infectious diseases, find safe housing, and practice proper diets and exercise.  The intent is to directly reduce the negative consequences of substance abuse using methods other than reducing substance use itself.  Typical negative consequences of substance abuse that are the focus of intervention include the following:
• physical effects (for example, chronic illnesses, sexually transmitted diseases), 
• Social effects (for example, loss of family support, victimization), 
• Self-care and independent functioning (for example, mental illness relapses, malnutrition, housing instability, unemployment, incarceration)
• Use of substances in unsafe situations (for example, driving while intoxicated).Other  strategies designed to reduce negative consequences include supporting people who switch to less harmful substances, providing support to families, helping people avoid high-risk situations for victimization; encouraging people to pursue work, exercise, and helping people develop friendships with nonusers.
</t>
  </si>
  <si>
    <t xml:space="preserve">People with co-occurring disorders are at higher risk than the general population for detrimental effects of substance abuse described above.  </t>
  </si>
  <si>
    <t>Integrated treatment specialists offer no interventions to promote health,</t>
  </si>
  <si>
    <t>Integrated treatment specialists may have some knowledge of reducing negative consequences of substance abuse, but rarely use concepts</t>
  </si>
  <si>
    <t>Less than half of all participants receive services to promote health; integrated treatment specialists use concepts unsystematically</t>
  </si>
  <si>
    <t>50%–79% of participants receive services to promote health; all integrated treatment specialists are well versed in techniques to reduce negative consequences of substance abuse</t>
  </si>
  <si>
    <t>&gt;80% of participants receive services to promote health; all integrated treatment specialists are well versed in techniques to reduce negative consequences of substance abuse</t>
  </si>
  <si>
    <t xml:space="preserve">21%–40% of non-responders are evaluated and referred for secondary interventions
OR
Secondary interventions are not systematically offered or available to non-responders
</t>
  </si>
  <si>
    <t xml:space="preserve">Program has protocol and 41%–60% of non-responders are evaluated and referred for secondary interventions
OR
No formal method to identify non-responders
</t>
  </si>
  <si>
    <t>Program has protocol to identify non-responders and 61%–79% of non-responders are evaluated and referred for secondary interventions</t>
  </si>
  <si>
    <t>≤20% of non-responders are evaluated and referred for secondary interventions
OR
There is no recognition of a need for secondary interventions for non-responders
OR
Cannot rate due to no fit</t>
  </si>
  <si>
    <t>50 Consumers/team member or more</t>
  </si>
  <si>
    <t>35-49 consumers/team member</t>
  </si>
  <si>
    <t>21-34 consumers/team member</t>
  </si>
  <si>
    <t>11-20 consumers/team member</t>
  </si>
  <si>
    <t>10 consumers/team member or fewer</t>
  </si>
  <si>
    <t>Assertive Community Treatment including Michigan-specific Treatment items (for teams implementing ACT):  This subscale is designed for teams that are implementing ACT.  These teams may also be implementing IDDT services.</t>
  </si>
  <si>
    <t>Population meets criteria of SMI or COD with demonstrated high acuity and significant impairments</t>
  </si>
  <si>
    <t xml:space="preserve">ACT is best suited to clients who do not effectively use less intensive mental health services.  
</t>
  </si>
  <si>
    <t>Has no set criteria and takes all types of cases as determined outside the program</t>
  </si>
  <si>
    <t>Has a generally defined mission but admission process dominated by organizational convenience</t>
  </si>
  <si>
    <t>Tries to seek and select a defined set of consumers but accepts most referrals</t>
  </si>
  <si>
    <t>Typically actively seeks and screens referrals carefully but occasionally bows to organizational pressure</t>
  </si>
  <si>
    <t>Actively recruits a defined population and all cases comply with explicit admission criteria</t>
  </si>
  <si>
    <t xml:space="preserve">Daily team meetings allow ACT practitioners to discuss clients, solve problems, and plan treatment and rehabilitation efforts, ensuring all clients receive optimal service.
</t>
  </si>
  <si>
    <t>Service-planning for each consumer usually 1x/month or less</t>
  </si>
  <si>
    <t>At least 2x/month but less often than 1x/week</t>
  </si>
  <si>
    <t>At least 1x/week but less than 2x/week</t>
  </si>
  <si>
    <t>Meets 5 days/week and reviews each consumer each time, even if only briefly</t>
  </si>
  <si>
    <t xml:space="preserve">The entire team shares responsibility for each client; each clinician contributes expertise as appropriate. The team approach ensures continuity of care for clients, and creates a supportive organizational environment for practitioners.
</t>
  </si>
  <si>
    <t>Less than 10% consumers with multiple team face-to-face contacts in reporting 2-week period</t>
  </si>
  <si>
    <t>10-36%</t>
  </si>
  <si>
    <t>37-63%</t>
  </si>
  <si>
    <t>64-89%</t>
  </si>
  <si>
    <t xml:space="preserve">Maintaining consistent, multidisciplinary services requires minimal position vacancies.  Maintaining a consistent staff enhances team cohesion; additionally, consistent staffing enhances the therapeutic relationships between clients and providers.
</t>
  </si>
  <si>
    <t>Greater than 80% turnover in 2 years</t>
  </si>
  <si>
    <t>60-80% turnover in 2 years</t>
  </si>
  <si>
    <t>40-59% turnover in 2 years</t>
  </si>
  <si>
    <t>20-39% turnover in 2 years</t>
  </si>
  <si>
    <t>Less than 20% turnover in 2 years</t>
  </si>
  <si>
    <t>Operated at less than 50% staffing in past 12 months</t>
  </si>
  <si>
    <t>50-64%</t>
  </si>
  <si>
    <t>65-79%</t>
  </si>
  <si>
    <t>80-94%</t>
  </si>
  <si>
    <t>In addition to case management, directly provides psychiatric services, counseling/psychotherapy, housing support, substance abuse treatment, and employment and rehabilitation services.</t>
  </si>
  <si>
    <t>Provides no more than case management services</t>
  </si>
  <si>
    <t>Provides 1 of 5 additional services and refers externally for others</t>
  </si>
  <si>
    <t>Provides 2 of 5 additional services and refers externally for others</t>
  </si>
  <si>
    <t xml:space="preserve">Provides 3 or 4 of 5 additional services and refers externally for others        </t>
  </si>
  <si>
    <t>Provides all 5  services and refers externally for consumers others</t>
  </si>
  <si>
    <t>Is involved in fewer than 5% decisions to hospitalize</t>
  </si>
  <si>
    <t>ACT team is involved in 5% –
34% of admissions</t>
  </si>
  <si>
    <t>ACT team is involved in 35% –
64% of admissions</t>
  </si>
  <si>
    <t xml:space="preserve">ACT team is involved in 65% –  94% of admissions                </t>
  </si>
  <si>
    <t>ACT team is involved in 95% or more of hospital admissions</t>
  </si>
  <si>
    <t>ACT team is closely involved in hospital admissions.</t>
  </si>
  <si>
    <t>An immediate response can help minimize distress when persons with severe mental illness are faced with crisis. When the ACT team provides crisis intervention, continuity of care is maintained.</t>
  </si>
  <si>
    <t>Has no responsibility for handling crises after hours</t>
  </si>
  <si>
    <t>Is available by phone, mostly in consulting role</t>
  </si>
  <si>
    <t>Ongoing participation of the ACT team during a client’s hospitalization and discharge planning allows the team to help maintain community supports (e.g., housing), and continuity of service.</t>
  </si>
  <si>
    <t>ACT Team is involved in fewer than 5% of hospital discharges</t>
  </si>
  <si>
    <t>5% – 34% of program consumer discharges planned jointly with program</t>
  </si>
  <si>
    <t>35% – 64% of program consumer discharges planned jointly with program</t>
  </si>
  <si>
    <t>Consumers not involved in providing services</t>
  </si>
  <si>
    <t>Consumers fill consumer- specific service roles (e.g., self- help)</t>
  </si>
  <si>
    <t>Consumers work part-time in case-management roles with reduced responsibilities</t>
  </si>
  <si>
    <t>Consumers are employed as team members with full professional status</t>
  </si>
  <si>
    <t>Consumers work full-time in  case management roles with reduced responsibilities</t>
  </si>
  <si>
    <t>Program is of sufficient size to consistently provide necessary staffing diversity and coverage</t>
  </si>
  <si>
    <t>The ACT team provides an integrated approach to mental health services, through which the range of treatment issues are addressed from a variety of perspectives; it is critical to maintain adequate staff size and disciplinary background in order to provide comprehensive, individualized service to each client.</t>
  </si>
  <si>
    <t>Less than 2.5 FTE staff</t>
  </si>
  <si>
    <t>In order to provide consistent, individualized, and comprehensive services to clients, a low growth rate of the client population is necessary.</t>
  </si>
  <si>
    <t>Team members are provided computers or mobile devices (including pagers) to use while providing services in the community.</t>
  </si>
  <si>
    <t>Team members do not have access to resources to provide services in the community as they would at the office.</t>
  </si>
  <si>
    <t>Team members have access to cell phones, but are typically using their personal cell phones and not receiving reimbursement from the agency for use</t>
  </si>
  <si>
    <t>Team members have access to laptops or cell phones for use in the community, but not both</t>
  </si>
  <si>
    <t>Team members have access to laptops and cell phones to use in the community, but service to access on-line services in not available in all areas they are working with consumers.</t>
  </si>
  <si>
    <t>Team members have access to all of the communication resources they need to provide services safely and effectively in the community as they would in the office</t>
  </si>
  <si>
    <t>Team member and consumer safety is a significant concern for the entire team.  Team members are trained and policies are in place to assess and deal with situations were safety is a concern.  When a team member assesses it is needed, community visits are completed with two or more team members. Team members actively discuss safety for consumers, and include environmental interventions when consumers are not in safe situations (e.g., dangerous or unsafe housing, inaccessible location, infestations).</t>
  </si>
  <si>
    <t>Team members do not receive training or support for assessing and acting on safety concerns</t>
  </si>
  <si>
    <t>Team members receive training on safety, but appropriate policies are not in place to utilize them</t>
  </si>
  <si>
    <t>Team members are trained, policies are in place, and safety is a consideration in team meetings. There is rarely availability for supports in the field if safety is a concern.</t>
  </si>
  <si>
    <t>Team members are trained, policies, are in place, and safety is actively part of the treatment plan. Team members are able to ask for help at any time on community visits.</t>
  </si>
  <si>
    <t>Team members and consumers have access to all available supports to support safety for themselves and their consumers.</t>
  </si>
  <si>
    <t>66-74 = Good Implementation</t>
  </si>
  <si>
    <t>56-65 = Fair Implementation</t>
  </si>
  <si>
    <t>55 and Below = Not Evidence-based Practice</t>
  </si>
  <si>
    <t>62-70 = Good Implementation</t>
  </si>
  <si>
    <t>52-61 = Fair Implementation</t>
  </si>
  <si>
    <t>51 and Below = Not Evidence-based Practice</t>
  </si>
  <si>
    <t>Score</t>
  </si>
  <si>
    <t>DACTS</t>
  </si>
  <si>
    <t>Team Name:</t>
  </si>
  <si>
    <t>GOI subscale is included in the weighted average for ACT, ACT/IDDT and IDDT total scores</t>
  </si>
  <si>
    <t>IDDT total score includes IDDT subscale and GOI</t>
  </si>
  <si>
    <t>Integrated treatment specialists connect people in the active treatment stage or relapse-prevention stage with self-help programs in the community, such as Alcoholics Anonymous, Cocaine Anonymous, Narcotics Anonymous (NA), Rational Recovery, Double Trouble or Dual Recovery.</t>
  </si>
  <si>
    <t>Although pressuring people who are reluctant to participate in self-help groups is contraindicated, social contacts with other members of self-help groups play an important role in the recovery of people with co-occurring disorders who are motivated to achieve or maintain abstinence.</t>
  </si>
  <si>
    <t xml:space="preserve">&lt;20% of people in the active treatment or relapse prevention stages attend self-help programs in the community,
OR
Cannot rate due to no fit
</t>
  </si>
  <si>
    <t>20%–34% of people in the active treatment or relapse prevention stages attend self-help programs in the community</t>
  </si>
  <si>
    <t>35%–49% of people in the active treatment or relapse prevention stages attend self-help programs in the community</t>
  </si>
  <si>
    <t>50%–65% of people in the active treatment or relapse prevention stages attend self-help programs in the community</t>
  </si>
  <si>
    <t>&gt;65% of people in the active treatment or relapse prevention stages attend self-help programs in the community</t>
  </si>
  <si>
    <t>Multidisciplinary team</t>
  </si>
  <si>
    <t>Prescribers use less than 2 of the strategies listed,
or 
Cannot rate due to no fit.</t>
  </si>
  <si>
    <t>ACT Score</t>
  </si>
  <si>
    <t>IDDT Score</t>
  </si>
  <si>
    <t>ACT/IDDT Score</t>
  </si>
  <si>
    <t>General Organizational Index Sub-Scale</t>
  </si>
  <si>
    <t>GOI</t>
  </si>
  <si>
    <t>ACT</t>
  </si>
  <si>
    <t>G1</t>
  </si>
  <si>
    <t>Program Philosophy</t>
  </si>
  <si>
    <t>A1</t>
  </si>
  <si>
    <t>H1</t>
  </si>
  <si>
    <t>Small caseload</t>
  </si>
  <si>
    <t>G2</t>
  </si>
  <si>
    <t>Eligibility or Consumer Identification</t>
  </si>
  <si>
    <t>A2</t>
  </si>
  <si>
    <t>O1</t>
  </si>
  <si>
    <t>Explicit Admission Criteria</t>
  </si>
  <si>
    <t>G3</t>
  </si>
  <si>
    <t>Penetration</t>
  </si>
  <si>
    <t>A3</t>
  </si>
  <si>
    <t>H3</t>
  </si>
  <si>
    <t>Team Meeting</t>
  </si>
  <si>
    <t>G4</t>
  </si>
  <si>
    <t>Assessment</t>
  </si>
  <si>
    <t>A4</t>
  </si>
  <si>
    <t>H2</t>
  </si>
  <si>
    <t>Team Approach</t>
  </si>
  <si>
    <t>G5</t>
  </si>
  <si>
    <t>Individualized Treatment Plan</t>
  </si>
  <si>
    <t>A5</t>
  </si>
  <si>
    <t>Continuity of Staffing</t>
  </si>
  <si>
    <t>G6</t>
  </si>
  <si>
    <t>Individualized Treatment</t>
  </si>
  <si>
    <t>A6</t>
  </si>
  <si>
    <t>Staff Capacity</t>
  </si>
  <si>
    <t>G7</t>
  </si>
  <si>
    <t>Training</t>
  </si>
  <si>
    <t>A7</t>
  </si>
  <si>
    <t>O3</t>
  </si>
  <si>
    <t>Responsibility for Treatment Services</t>
  </si>
  <si>
    <t>G8</t>
  </si>
  <si>
    <t>Supervision</t>
  </si>
  <si>
    <t>A8</t>
  </si>
  <si>
    <t>O5</t>
  </si>
  <si>
    <t>Responsibility for Hospital Admissions</t>
  </si>
  <si>
    <t>G9</t>
  </si>
  <si>
    <t>Process Monitoring</t>
  </si>
  <si>
    <t>A9</t>
  </si>
  <si>
    <t>O4</t>
  </si>
  <si>
    <t>Responsibility for Crisis Services</t>
  </si>
  <si>
    <t>G10</t>
  </si>
  <si>
    <t>Outcome Monitoring</t>
  </si>
  <si>
    <t>A10</t>
  </si>
  <si>
    <t>Responsibility for Hospital Discharges</t>
  </si>
  <si>
    <t>G11</t>
  </si>
  <si>
    <t>Quality Assurance (QA)</t>
  </si>
  <si>
    <t>A11</t>
  </si>
  <si>
    <t>S10</t>
  </si>
  <si>
    <t>Role of Consumers on Team</t>
  </si>
  <si>
    <t>G12</t>
  </si>
  <si>
    <t>Personal Choice Regarding Service Provision</t>
  </si>
  <si>
    <t>A12</t>
  </si>
  <si>
    <t>H11</t>
  </si>
  <si>
    <t>Total Score</t>
  </si>
  <si>
    <t>A13</t>
  </si>
  <si>
    <t>O2</t>
  </si>
  <si>
    <t>Intake Rate</t>
  </si>
  <si>
    <t>Mean Score</t>
  </si>
  <si>
    <t>M1</t>
  </si>
  <si>
    <t>Communication</t>
  </si>
  <si>
    <t>48-60 = Good Implementation</t>
  </si>
  <si>
    <t>M2</t>
  </si>
  <si>
    <t>Safety</t>
  </si>
  <si>
    <t>36-47 = Fair Implementation</t>
  </si>
  <si>
    <t>35 and Below = Not Evidence-based Practice</t>
  </si>
  <si>
    <t>IDDT</t>
  </si>
  <si>
    <t>T1</t>
  </si>
  <si>
    <t>T2</t>
  </si>
  <si>
    <t>H9</t>
  </si>
  <si>
    <t>Integrated Treatment Specialist</t>
  </si>
  <si>
    <t>T3</t>
  </si>
  <si>
    <t>S9</t>
  </si>
  <si>
    <t>Stage-wise Interventions</t>
  </si>
  <si>
    <t>T4</t>
  </si>
  <si>
    <t>Access to Comprehensive Services</t>
  </si>
  <si>
    <t>T5</t>
  </si>
  <si>
    <t>O7</t>
  </si>
  <si>
    <t>Time-Unlimited Services</t>
  </si>
  <si>
    <t>T6</t>
  </si>
  <si>
    <t>S3</t>
  </si>
  <si>
    <t>T7</t>
  </si>
  <si>
    <t>Motivational Interventions</t>
  </si>
  <si>
    <t>T8</t>
  </si>
  <si>
    <t>S7</t>
  </si>
  <si>
    <t>Substance Abuse Counseling</t>
  </si>
  <si>
    <t>T9</t>
  </si>
  <si>
    <t>S8</t>
  </si>
  <si>
    <t>Group Treatment for Co-occurring disorders</t>
  </si>
  <si>
    <t>T10</t>
  </si>
  <si>
    <t>S6</t>
  </si>
  <si>
    <t>Family Interventions for Co-occurring Disorders</t>
  </si>
  <si>
    <t>T11</t>
  </si>
  <si>
    <t>Alcohol and Drug Self-Help Groups</t>
  </si>
  <si>
    <t>T12</t>
  </si>
  <si>
    <t>Pharmacological Treatment</t>
  </si>
  <si>
    <t>T13</t>
  </si>
  <si>
    <t>Interventions to Promote Health</t>
  </si>
  <si>
    <t>T14</t>
  </si>
  <si>
    <r>
      <rPr>
        <sz val="11"/>
        <rFont val="Arial Narrow"/>
        <family val="2"/>
      </rPr>
      <t>65 – 94% of program consumer discharges planned jointly with program</t>
    </r>
  </si>
  <si>
    <t>95% or more discharges planned jointly with program</t>
  </si>
  <si>
    <r>
      <t xml:space="preserve">Integrated Dual Disorder Treatment Subscale items (for teams implementing IDDT):  </t>
    </r>
    <r>
      <rPr>
        <sz val="11"/>
        <color rgb="FF000000"/>
        <rFont val="Calibri"/>
        <family val="2"/>
      </rPr>
      <t xml:space="preserve">This subscale is designed for teams implementing IDDT for adults with co-occurring disorders.  Teams may also be implementing ACT and can use this scale to measure both practices.  </t>
    </r>
  </si>
  <si>
    <r>
      <rPr>
        <i/>
        <sz val="11"/>
        <rFont val="Arial Narrow"/>
        <family val="2"/>
      </rPr>
      <t xml:space="preserve">For EBPs implemented in a mental health center: </t>
    </r>
    <r>
      <rPr>
        <sz val="11"/>
        <rFont val="Arial Narrow"/>
        <family val="2"/>
      </rPr>
      <t xml:space="preserve">All people in the community support program, people in crisis, and those in the hospital are screened using standardized tools or admission criteria that are consistent with the EBP.
</t>
    </r>
    <r>
      <rPr>
        <i/>
        <sz val="11"/>
        <rFont val="Arial Narrow"/>
        <family val="2"/>
      </rPr>
      <t xml:space="preserve">For EBPs implemented in a service area:  </t>
    </r>
    <r>
      <rPr>
        <sz val="11"/>
        <rFont val="Arial Narrow"/>
        <family val="2"/>
      </rPr>
      <t xml:space="preserve">All people within the jurisdiction of the services area are screened using standardized tools or admission criteria that are consistent with the EBP and the agency systematically tracks the number of eligible people. For example, in New York, county mental health administrations are responsible for identifying people who will be served by ACT.
</t>
    </r>
    <r>
      <rPr>
        <sz val="11"/>
        <rFont val="Symbol"/>
        <family val="1"/>
      </rPr>
      <t xml:space="preserve">   </t>
    </r>
    <r>
      <rPr>
        <sz val="11"/>
        <rFont val="Arial Narrow"/>
        <family val="2"/>
      </rPr>
      <t xml:space="preserve"> The </t>
    </r>
    <r>
      <rPr>
        <i/>
        <sz val="11"/>
        <rFont val="Arial Narrow"/>
        <family val="2"/>
      </rPr>
      <t xml:space="preserve">target population </t>
    </r>
    <r>
      <rPr>
        <sz val="11"/>
        <rFont val="Arial Narrow"/>
        <family val="2"/>
      </rPr>
      <t xml:space="preserve">refers to all adults with serious mental illness (SMI) served by the provider agency or service area. If the agency serves people at multiple sites, then assessment is limited to the site or sites that are targeted for the EBP. If the target population is served in discrete programs (e.g., case management, residential, day treatment, etc.), then ordinarily all adults with SMI are included in this definition.
</t>
    </r>
    <r>
      <rPr>
        <sz val="11"/>
        <rFont val="Symbol"/>
        <family val="1"/>
      </rPr>
      <t xml:space="preserve">   </t>
    </r>
    <r>
      <rPr>
        <sz val="11"/>
        <rFont val="Arial Narrow"/>
        <family val="2"/>
      </rPr>
      <t xml:space="preserve"> </t>
    </r>
    <r>
      <rPr>
        <i/>
        <sz val="11"/>
        <rFont val="Arial Narrow"/>
        <family val="2"/>
      </rPr>
      <t xml:space="preserve">Screening </t>
    </r>
    <r>
      <rPr>
        <sz val="11"/>
        <rFont val="Arial Narrow"/>
        <family val="2"/>
      </rPr>
      <t xml:space="preserve">will vary according to the EBP.  </t>
    </r>
    <r>
      <rPr>
        <i/>
        <sz val="11"/>
        <rFont val="Arial Narrow"/>
        <family val="2"/>
      </rPr>
      <t xml:space="preserve">The intent is to identify any and all for who could benefit from the EBP.  </t>
    </r>
    <r>
      <rPr>
        <sz val="11"/>
        <rFont val="Arial Narrow"/>
        <family val="2"/>
      </rPr>
      <t xml:space="preserve">For </t>
    </r>
    <r>
      <rPr>
        <u/>
        <sz val="11"/>
        <rFont val="Arial Narrow"/>
        <family val="2"/>
      </rPr>
      <t>Treatment </t>
    </r>
    <r>
      <rPr>
        <sz val="11"/>
        <rFont val="Arial Narrow"/>
        <family val="2"/>
      </rPr>
      <t>for Co-occurring Disorders, the KIT specifies the admission criteria and specific assessment tools are recommended for each. In every case, the program should have  an explicit, systematic method for identifying the eligibility of every person. Screening typically occurs at program admission; programs that are newly adopting an EBP should have a plan for systematically reviewing people who are already active in the program.</t>
    </r>
  </si>
  <si>
    <t xml:space="preserve">
Accurately identifying people who would benefit most from the EBP requires routine review for eligibility, based on criteria consistent with the EBP.</t>
  </si>
  <si>
    <t>20% of people receive standardized screening and/or agency DOES NOT systematically track eligibility</t>
  </si>
  <si>
    <r>
      <rPr>
        <sz val="11"/>
        <rFont val="Arial Narrow"/>
        <family val="2"/>
      </rPr>
      <t>21–40% of people receive standardized screening and agency systematically tracks eligibility</t>
    </r>
  </si>
  <si>
    <r>
      <rPr>
        <sz val="11"/>
        <rFont val="Arial Narrow"/>
        <family val="2"/>
      </rPr>
      <t>41–60% of people receive standardized screening and agency systematically tracks eligibility</t>
    </r>
  </si>
  <si>
    <r>
      <rPr>
        <sz val="11"/>
        <rFont val="Arial Narrow"/>
        <family val="2"/>
      </rPr>
      <t>61–80% of people receive standardized screening and agency systematically tracks eligibility</t>
    </r>
  </si>
  <si>
    <t>&gt;80% of people receive standardized screening and agency systematically tracks eligibility</t>
  </si>
  <si>
    <r>
      <rPr>
        <sz val="11"/>
        <rFont val="Arial Narrow"/>
        <family val="2"/>
      </rPr>
      <t>No more than 1 of 5 sources shows clear understanding of program philosophy
Or
All sources have numerous major areas of discrepancy</t>
    </r>
  </si>
  <si>
    <r>
      <rPr>
        <sz val="11"/>
        <rFont val="Arial Narrow"/>
        <family val="2"/>
      </rPr>
      <t>3 of 5 sources show clear understanding of program philosophy.
Or
Sources mostly aligned to program philosophy, but have 1 major area of discrepancy</t>
    </r>
  </si>
  <si>
    <r>
      <rPr>
        <sz val="11"/>
        <rFont val="Arial Narrow"/>
        <family val="2"/>
      </rPr>
      <t>4 of 5 sources show clear understanding of program philosophy
Or
Sources mostly aligned to program philosophy, but have 1 or 2 minor areas of discrepancy</t>
    </r>
  </si>
  <si>
    <t>All 5 sources show clear understanding and commitment to program philosophy for specific EBP</t>
  </si>
  <si>
    <t>Assertive Community Treatment (ACT)
 including Michigan-specific Subscale</t>
  </si>
  <si>
    <t xml:space="preserve">Physicians or nurses prescribing medications are trained in the evidence-based model and work with people, integrated treatment specialists, and other team members to increase adherence to psychiatric medications, to decrease the use of potentially addictive medications such as benzodiazepines, and to offer medications such as clozapine, disulfiram, or naltrexone that may help to reduce addictive behavior.  Five specific indicators are considered.  
Do prescribers:
1. Are psychiatric medications prescribed despite active substance use?
2. Do prescribers work closely with people and team members? 
3. Do prescribers focus on increasing adherence?
4. Are addictive medications, such as benzodiazepines avoided?
5. Are medications that reduce addictive behavior offered such as clozapine, naltrexone, and disulfiram?
</t>
  </si>
  <si>
    <t>ACT Mean Score</t>
  </si>
  <si>
    <t>IDDT Mean Score</t>
  </si>
  <si>
    <t>35%–49% of participants regularly attend group treatment</t>
  </si>
  <si>
    <t xml:space="preserve">41% – 60% of participants in EBP services have explicit individualized treatment plans, related to EBP, updated every 3 months
Or
Individualized treatment plan updated every 6 months for all consumers
</t>
  </si>
  <si>
    <t xml:space="preserve">less than 3.0 FTE </t>
  </si>
  <si>
    <t>3.0 FTE without written MDHHS approval OR 10 or more FTE without written MDHHS approval</t>
  </si>
  <si>
    <t>3.0 FTE with written MDHHS approval OR 10 or more FTE with written MDHHS approval</t>
  </si>
  <si>
    <r>
      <t xml:space="preserve">Penetration is defined as the percentage of people who have access to an EBP as measured against the total number of people who could benefit from the EBP. 
</t>
    </r>
    <r>
      <rPr>
        <sz val="10"/>
        <color rgb="FF000000"/>
        <rFont val="Arial Narrow"/>
        <family val="2"/>
      </rPr>
      <t>(Could Benefit Guideline:  ACT= 20%    IMR = 100%    SE = 60%       FPE = 100%     IDDT = 40%)</t>
    </r>
    <r>
      <rPr>
        <sz val="11"/>
        <color rgb="FF000000"/>
        <rFont val="Arial Narrow"/>
        <family val="2"/>
      </rPr>
      <t xml:space="preserve">
Numerically, this proportion is defined by: 
</t>
    </r>
    <r>
      <rPr>
        <u/>
        <sz val="11"/>
        <color rgb="FF000000"/>
        <rFont val="Arial Narrow"/>
        <family val="2"/>
      </rPr>
      <t># of clients receiving an EBP_</t>
    </r>
    <r>
      <rPr>
        <sz val="11"/>
        <color rgb="FF000000"/>
        <rFont val="Arial Narrow"/>
        <family val="2"/>
      </rPr>
      <t xml:space="preserve">_    (The practice you are reviewing)
# of clients eligible for the EBP   (use numbers from G2) 
As in the preceding item, the numbers used in this calculation are specific to the site or sites where the EBP is being implemented. </t>
    </r>
  </si>
  <si>
    <t>Program has protocol to identify non-responders and 80%–100% of non-responders are evaluated and referred for secondary interventions</t>
  </si>
  <si>
    <t>95-100%</t>
  </si>
  <si>
    <t>S1</t>
  </si>
  <si>
    <t>S2</t>
  </si>
  <si>
    <t>S4</t>
  </si>
  <si>
    <t>S5</t>
  </si>
  <si>
    <t>H4</t>
  </si>
  <si>
    <t>H7</t>
  </si>
  <si>
    <t>H8</t>
  </si>
  <si>
    <t>Program Size-Michigan Model</t>
  </si>
  <si>
    <t>H10</t>
  </si>
  <si>
    <t>Outreach- include both definitions</t>
  </si>
  <si>
    <t>A14</t>
  </si>
  <si>
    <t>A15</t>
  </si>
  <si>
    <t>A16</t>
  </si>
  <si>
    <t>A17</t>
  </si>
  <si>
    <t>A18</t>
  </si>
  <si>
    <t>A19</t>
  </si>
  <si>
    <t>A20</t>
  </si>
  <si>
    <t>A21</t>
  </si>
  <si>
    <t xml:space="preserve"> Services are provided by the agency and participants have genuine access to these services</t>
  </si>
  <si>
    <t>Services are provided by the agency and participants have genuine access to these service</t>
  </si>
  <si>
    <t>Services are provided by the agency and participants have genuine access to these services</t>
  </si>
  <si>
    <t>Questions to ask:</t>
  </si>
  <si>
    <t>Question to ask:</t>
  </si>
  <si>
    <t>less than 10% of face-to-face contacts in community</t>
  </si>
  <si>
    <t>11-25% of face-to-face contacts in community</t>
  </si>
  <si>
    <t>26-50% of face-to-face contacts in community</t>
  </si>
  <si>
    <t>51-79% of face-to-face contacts in the community</t>
  </si>
  <si>
    <t>80-100% of face-to-face contacts are in the community</t>
  </si>
  <si>
    <t>Questions to Ask:</t>
  </si>
  <si>
    <t>50–64%</t>
  </si>
  <si>
    <t>65–79%</t>
  </si>
  <si>
    <t>80–94%</t>
  </si>
  <si>
    <t>95% or more of caseload is retained over a 12-month period</t>
  </si>
  <si>
    <t>To help consumers with serious symptoms maintain and improve their function within the community, high service intensity is often required.</t>
  </si>
  <si>
    <t>Average of 120 minutes/week or more face-face contact per consumer.</t>
  </si>
  <si>
    <t>85-119 minutes/week of face-to-face contact per consumer.</t>
  </si>
  <si>
    <t>50-84 minutes/week of face-to-face contact per consumer.</t>
  </si>
  <si>
    <t>15-49 minutes/week of face-to-face contact per consumer.</t>
  </si>
  <si>
    <t>Average of less than 15 minutes/week or less of face-to-face contact per consumer.</t>
  </si>
  <si>
    <t>ACT teams are highly invested in their consumers and maintain frequent contact to provide ongoing, responsive support as needed. Frequent contacts are associated with improved consumer outcomes.</t>
  </si>
  <si>
    <t>Less than 20% of consumers had at least the number of indicated face-to-face contact/week.</t>
  </si>
  <si>
    <t>21-40% of consumers had at least the number of indicated face-to-face contact/week.</t>
  </si>
  <si>
    <t>41-60% of consumers had at least the number of indicated face-to-face contact/week.</t>
  </si>
  <si>
    <t>61-80% of consumers had at least the number of indicated face-to-face contact/week.</t>
  </si>
  <si>
    <t>More than 80% of consumers had at least the number of indicated face-to-face contact/week.</t>
  </si>
  <si>
    <t>Supervisor of Frontline ACT team members provides direct services</t>
  </si>
  <si>
    <t>Team leader provides no direct services.</t>
  </si>
  <si>
    <t>Team leader provides direct services on rare occasions as back up</t>
  </si>
  <si>
    <t>Team leader provides direct services routinely as backup or less than 25% of the time.</t>
  </si>
  <si>
    <t>Team leader provides direct services at least 50% of the time.</t>
  </si>
  <si>
    <t>No designated MD/DO to provide services for ACT team consumers</t>
  </si>
  <si>
    <t>Less than 5 minutes per consumer per week assignment of MD/DO per ACT team.</t>
  </si>
  <si>
    <t>5-10 minutes per consumer per week assignment of MD/DO per ACT team.</t>
  </si>
  <si>
    <t>11-14 minutes per consumer per week assignment of MD/DO per ACT team.</t>
  </si>
  <si>
    <t>15 minutes or more per consumer per week assignment of MD/DO per ACT team.</t>
  </si>
  <si>
    <t>.25 full time RN assigned per team.</t>
  </si>
  <si>
    <t>.25 - .5 full time RN assigned per team.</t>
  </si>
  <si>
    <t>51 - .74 full time RN assigned per team.</t>
  </si>
  <si>
    <t>.75 - .99 full time RN assigned per team.</t>
  </si>
  <si>
    <t>ACT Program has 1 or more full time RN per team.</t>
  </si>
  <si>
    <t>There is no employment specialist on the ACT team</t>
  </si>
  <si>
    <t>Employment related needs are obtained outside of ACT team</t>
  </si>
  <si>
    <t xml:space="preserve">Program includes at least 2 staff members   SAMHSA  with at least 1 year of training/experience in
vocational rehabilitation and support.
MICHIGAN MEDICAID  ACT team provides voc/emp or brokered services to meet consumer need.
</t>
  </si>
  <si>
    <t xml:space="preserve">Services are provided on a time-unlimited basis 41%–60% of the time
</t>
  </si>
  <si>
    <t xml:space="preserve">Questions to ask:  </t>
  </si>
  <si>
    <t>H6</t>
  </si>
  <si>
    <t>H5</t>
  </si>
  <si>
    <t xml:space="preserve">O6  </t>
  </si>
  <si>
    <t>2 of 5 sources show clear understanding of program philosophy
Or
All sources have several major areas of discrepancy</t>
  </si>
  <si>
    <t xml:space="preserve">ACT/IDDT (dual): Consumers often regress when they are terminated from short-term programs.
Time-unlimited services encourage the development of stable, ongoing therapeutic relationships
Including experienced integrated treatment specialist and a multidisciplinary treatment team is essential to ensure a sustained focus on treating co-occurring disorders, and appropriate assessment and intervention strategies.
</t>
  </si>
  <si>
    <t>ACT/IDDT (dual teams) 
Program does not have arbitrary time limits for consumers admitted to the program cases but remains the point of contact for all consumers indefinitely as needed.
People in the Integrated Treatment program are treated on a time-unlimited basis with intensity modified according to each person’s need.  The program does not have arbitrary time limits for clients but continues for the time period clinically indicated.
Calculate percentage of consumers  discharged. Include only consumers who graduated (i.e., whose need for services was reduced); omit from the count any consumers who left because they relocated or dropped out of treatment—these are
counted in Item A15</t>
  </si>
  <si>
    <t>Less than 50% of caseload retained over
12-month period</t>
  </si>
  <si>
    <t xml:space="preserve">   </t>
  </si>
  <si>
    <t>Team leader normally provides services between 25% and 50% of the time</t>
  </si>
  <si>
    <t xml:space="preserve">IDDT: People in the Integrated Treatment program have a wide range of needs, such as developing a capacity for independent living, obtaining employment, or reaching other meaningful recovery goals, improving the quality of their family and social relationships, and managing anxiety and other moods.  Effective Integrated treatment programs must be comprehensive because the recovery process occurs longitudinally in the context of making many life changes
ACT:  Consumers benefit when services are integrated into a single team, rather than when they are referred to many different service providers. Furthermore, an integrated approach allows services to be tailored to each consumer.
</t>
  </si>
  <si>
    <r>
      <t xml:space="preserve">People in the Integrated Treatment Program have access to the following five ancillary rehabilitation services: 
</t>
    </r>
    <r>
      <rPr>
        <u/>
        <sz val="11"/>
        <color rgb="FF000000"/>
        <rFont val="Arial Narrow"/>
        <family val="2"/>
      </rPr>
      <t>Residential service</t>
    </r>
    <r>
      <rPr>
        <sz val="11"/>
        <color rgb="FF000000"/>
        <rFont val="Arial Narrow"/>
        <family val="2"/>
      </rPr>
      <t xml:space="preserve">:  includes supervised residential services, supported housing and residential programs with on-site residential staff.  People with co-occurring disorders who live independently are counseled on their housing options, when needed. For this item, do not give credit for short-term residential services (for example, a month or less).
</t>
    </r>
    <r>
      <rPr>
        <u/>
        <sz val="11"/>
        <color rgb="FF000000"/>
        <rFont val="Arial Narrow"/>
        <family val="2"/>
      </rPr>
      <t>Supported employment</t>
    </r>
    <r>
      <rPr>
        <sz val="11"/>
        <color rgb="FF000000"/>
        <rFont val="Arial Narrow"/>
        <family val="2"/>
      </rPr>
      <t xml:space="preserve">:  (SE) includes Services focused on helping people obtain and sustain competitive employment. Abstinence should not be required to obtain these services.
</t>
    </r>
    <r>
      <rPr>
        <u/>
        <sz val="11"/>
        <color rgb="FF000000"/>
        <rFont val="Arial Narrow"/>
        <family val="2"/>
      </rPr>
      <t>Family interventions</t>
    </r>
    <r>
      <rPr>
        <sz val="11"/>
        <color rgb="FF000000"/>
        <rFont val="Arial Narrow"/>
        <family val="2"/>
      </rPr>
      <t xml:space="preserve">:  includes a collaborative relationship among the treatment team, person, and family (or supporters) in which basic education about co-occurring disorders, coping skills training, and support is offered to reduce stress on in the family.
</t>
    </r>
    <r>
      <rPr>
        <u/>
        <sz val="11"/>
        <color rgb="FF000000"/>
        <rFont val="Arial Narrow"/>
        <family val="2"/>
      </rPr>
      <t>Illness management and recovery:</t>
    </r>
    <r>
      <rPr>
        <sz val="11"/>
        <color rgb="FF000000"/>
        <rFont val="Arial Narrow"/>
        <family val="2"/>
      </rPr>
      <t xml:space="preserve">  (IMR) Includes psycho-education, behavioral tailoring, coping skills training, and a cognitive-behavioral approaches, to help people learn to manage their illness, find their own goals for recovery, and make informed decisions about their treatment. 
</t>
    </r>
    <r>
      <rPr>
        <u/>
        <sz val="11"/>
        <color rgb="FF000000"/>
        <rFont val="Arial Narrow"/>
        <family val="2"/>
      </rPr>
      <t xml:space="preserve">Intensive case management </t>
    </r>
    <r>
      <rPr>
        <sz val="11"/>
        <color rgb="FF000000"/>
        <rFont val="Arial Narrow"/>
        <family val="2"/>
      </rPr>
      <t xml:space="preserve">(ICM):  Includes a multidisciplinary team approach to treatment (person-to-practitioner ratios of 10:1 or lower) with 24 hour access and at least 80% of contact with people occurring in the community to ensure adequate intensity and individualization of services
At least two staff members on the team with at least one year of training or clinical experience in substance abuse treatment, per 100 individuals served by the program, or at least 1 team member on teams that serve less than 100 individuals.
</t>
    </r>
  </si>
  <si>
    <t>Research has shown this factor was among the 5 most strongly related to better consumer outcomes. ACT leaders who also have direct clinical contact are better able to model appropriate clinical interventions and remain in touch with the consumers served by the team</t>
  </si>
  <si>
    <t xml:space="preserve">Team Leader:  Do you provide direct services to consumers? 
[If “yes”]  What percentage of your time is devoted to direct services? 
Look at Productivity records of a typical time period. </t>
  </si>
  <si>
    <t>The psychiatrist serves as medical director for the team. In addition to medication monitoring, the psychiatrist functions as a fully integrated team member, participating in treatment planning and rehabilitation efforts.</t>
  </si>
  <si>
    <t>The full-time RN has been found to be a critical ingredient in successful ACT programs. The nurses function as full members of the team, which includes conducting home visits, treatment planning, and daily team meetings. Nurses can help administer needed medications and serve to educate the team about important medication issues.</t>
  </si>
  <si>
    <t>ACT teams emphasize skill development and support in natural settings. Fully integrated ACT teams include vocational services that enable consumers to find and keep jobs in integrated work settings.</t>
  </si>
  <si>
    <t>Our team has a member filling this role, but s/he has no specialized training or prior clinical experience in employment rehabilitation/reintegration.</t>
  </si>
  <si>
    <t>ACT team is employment capable, if team has no employment specialist services are brokered and supported by the ACT team.</t>
  </si>
  <si>
    <t>ACT workers need information about how to maintain personal safety by learning to recognize and manage risky situations and to assist in helping others to develop personal safety skills.
It is necessary ‘to understand and be alert to risk factors, take reasonable precautions, and know what to do if a situation becomes difficult or hazardous’. (Safety First: Personal Safety and Risk Management for Assertive Community Treatment Teams.
Copyright©, 1999 University of Illinois at Chicago Center on Mental Health Services Research and Policy, available on ImprovingMIpractices.org)</t>
  </si>
  <si>
    <t>Employment specialist has at least 6 months but less than 1 year training and/or clinical experience</t>
  </si>
  <si>
    <t>2nd Interv for Non-responders</t>
  </si>
  <si>
    <t>Community-based Services</t>
  </si>
  <si>
    <t>No Drop-Out Policy</t>
  </si>
  <si>
    <t>Service Intensity</t>
  </si>
  <si>
    <t>Frequency of Contact</t>
  </si>
  <si>
    <t>Practicing Team Leader</t>
  </si>
  <si>
    <t>Psychiatrist on Team</t>
  </si>
  <si>
    <t>RN on Team</t>
  </si>
  <si>
    <t>Voc Specialist on Team</t>
  </si>
  <si>
    <t xml:space="preserve">IDDT Treatment Fidelity Sub-Scale 
including shared ACT Subscale </t>
  </si>
  <si>
    <t>Questions to consider:</t>
  </si>
  <si>
    <t>Team leader : How many staff (FTE) work on ACT team (confirm this) 
How many active consumers are served? 
Agency Documents: find and use cardex or similar roster to determine precise caseload.
HINT:  include all staff but DO NOT include clerical support staff or Physician /Nurse Practitioner</t>
  </si>
  <si>
    <t>At least 2x/week but less than 5x/week</t>
  </si>
  <si>
    <t>Program meets frequently to plan and review clinical services for each client.</t>
  </si>
  <si>
    <r>
      <t xml:space="preserve">Provider group functions as a team; clinicians know and work with all consumers
Calculate:
</t>
    </r>
    <r>
      <rPr>
        <u/>
        <sz val="11"/>
        <color rgb="FF000000"/>
        <rFont val="Arial Narrow"/>
        <family val="2"/>
      </rPr>
      <t># of consumers with multiple face-to-face contacts with multiple ACT team members</t>
    </r>
    <r>
      <rPr>
        <sz val="11"/>
        <color rgb="FF000000"/>
        <rFont val="Arial Narrow"/>
        <family val="2"/>
      </rPr>
      <t xml:space="preserve">
# of consumers served (exclude incarcerated or hospitalized for past 2 weeks) 
</t>
    </r>
  </si>
  <si>
    <t xml:space="preserve">Team Leader: before visit, ask TL to have available list of all ees over past 2 years, include names and the total number of FTEs on ACT team
</t>
  </si>
  <si>
    <r>
      <t xml:space="preserve">Keeps same staffing over time
.Calculate:
</t>
    </r>
    <r>
      <rPr>
        <u/>
        <sz val="11"/>
        <color rgb="FF000000"/>
        <rFont val="Arial Narrow"/>
        <family val="2"/>
      </rPr>
      <t># of FTE departed in last 2 years</t>
    </r>
    <r>
      <rPr>
        <sz val="11"/>
        <color rgb="FF000000"/>
        <rFont val="Arial Narrow"/>
        <family val="2"/>
      </rPr>
      <t xml:space="preserve">
# ACT FTE on team last 2 years
Multiply answer by 100 for percentage</t>
    </r>
  </si>
  <si>
    <t>Maintaining consistent, multidisciplinary services requires minimal position vacancies.
Minimal staffing includes:
FT Team Leader, FT Nurse, Case Manager, Physician with a minimum of 15 minutes per individual served/week, and other team members as clinically indicated</t>
  </si>
  <si>
    <r>
      <t xml:space="preserve">Operates at full staffing and averages 6-7 staff as per specifications with exception documentation for teams of less than 3 or greater than 9 team members. 
Calculate: 
</t>
    </r>
    <r>
      <rPr>
        <u/>
        <sz val="11"/>
        <color rgb="FF000000"/>
        <rFont val="Arial Narrow"/>
        <family val="2"/>
      </rPr>
      <t>100 x (sum of number vacancies each month)</t>
    </r>
    <r>
      <rPr>
        <sz val="11"/>
        <color rgb="FF000000"/>
        <rFont val="Arial Narrow"/>
        <family val="2"/>
      </rPr>
      <t xml:space="preserve">
Total number of staff positions x 12
</t>
    </r>
  </si>
  <si>
    <t xml:space="preserve">Before the fidelity visit, ask that the ACT leader compile a list of the last 10 hospital admissions. Review each admission with the ACT leader  “What happened on this admission (i.e., describe the process as it involves the ACT team)? Was the team aware of the admission in advance?” “In general, what role does the ACT team play in the decision to hospitalize ACT consumers? Are any ACT team members in regular contact
with the hospital?” Does the ACT team policy differ from the rest of the agency regarding hospital admissions?”
Team member: How often is the team involved in the decision to admit consumers for psychiatric hospitalization?”
“Describe the process the team goes through when consumers must be admitted to a hospital.” </t>
  </si>
  <si>
    <t xml:space="preserve"> The ACT program has twenty-four hour/seven-day crisis response coverage—including psychiatric availability and pre-admission screening handled directly by the ACT team members.
 Teams of 3 members may with prior approval, use the agency crisis response coverage.</t>
  </si>
  <si>
    <t>Directly provides 24/7 crisis response coverage incl psychiatric availability via the team Dr/NP and pre-adm screens when necessary</t>
  </si>
  <si>
    <t>Provides emergency service backup; e.g., team called, makes decision about need forACT involvement or ACT team members provide 24/7 coverage with the exception of the team Dr/NP</t>
  </si>
  <si>
    <t>Emergency services has program-generated protocol for ACT consumers</t>
  </si>
  <si>
    <r>
      <t xml:space="preserve">ACT Team is involved in planning for hospital discharges
Calculate:
</t>
    </r>
    <r>
      <rPr>
        <u/>
        <sz val="11"/>
        <color rgb="FF000000"/>
        <rFont val="Arial Narrow"/>
        <family val="2"/>
      </rPr>
      <t xml:space="preserve"># of hospital discharges in the past 12 months with ACT involvement </t>
    </r>
    <r>
      <rPr>
        <sz val="11"/>
        <color rgb="FF000000"/>
        <rFont val="Arial Narrow"/>
        <family val="2"/>
      </rPr>
      <t xml:space="preserve">
total # of hospital discharges
Multiply by 100 to find your percentage. </t>
    </r>
  </si>
  <si>
    <t>Consumers involved as direct members providing direct services.
Up to 1 FTE Peer is employed as a certified peer support specialist, or with professional status when other qualifiers are met and included in the 1:10 staffing ratio</t>
  </si>
  <si>
    <t>Team leader -ask about role of consumers/peers on ACT team, note in lists of staffing, determine in chart review peer role on team
ACT staff interview, aske about peers on team and role
consumer home visit-ask about peers and role on ACT team</t>
  </si>
  <si>
    <r>
      <t xml:space="preserve">Program engages and retains consumers at a mutually satisfactory level.
Calculate:
</t>
    </r>
    <r>
      <rPr>
        <u/>
        <sz val="11"/>
        <color rgb="FF000000"/>
        <rFont val="Arial Narrow"/>
        <family val="2"/>
      </rPr>
      <t xml:space="preserve"># of consumers discharged, dropped, moved w/o referral during past 12 months     </t>
    </r>
    <r>
      <rPr>
        <sz val="11"/>
        <color rgb="FF000000"/>
        <rFont val="Arial Narrow"/>
        <family val="2"/>
      </rPr>
      <t xml:space="preserve">
total # consumers served during past 12 months
Multiply by 100 to get % </t>
    </r>
  </si>
  <si>
    <r>
      <t xml:space="preserve">High amount of face-to-face service time, as needed.
Calculate:
</t>
    </r>
    <r>
      <rPr>
        <u/>
        <sz val="11"/>
        <color rgb="FF000000"/>
        <rFont val="Arial Narrow"/>
        <family val="2"/>
      </rPr>
      <t>the # of minutes spent in face-to-face contact for the past month</t>
    </r>
    <r>
      <rPr>
        <sz val="11"/>
        <color rgb="FF000000"/>
        <rFont val="Arial Narrow"/>
        <family val="2"/>
      </rPr>
      <t xml:space="preserve">
 # of consumers served during the month
Divide answer by number of weeks in that month
</t>
    </r>
  </si>
  <si>
    <t>SAMHSA: At least1 full-time nurses are assigned to work with a 50-consumer program      
MICHIGAN Medicaid Manual requires  1 FT RN for team (in average team size of 6-6 staff)</t>
  </si>
  <si>
    <r>
      <t xml:space="preserve">Program works to monitor status and develop skills in the community, rather than function as an office-based program. 
Calculate:
(Count face-to-face consumer contacts only, groups are excluded from calculation)
</t>
    </r>
    <r>
      <rPr>
        <u/>
        <sz val="11"/>
        <color rgb="FF000000"/>
        <rFont val="Arial Narrow"/>
        <family val="2"/>
      </rPr>
      <t xml:space="preserve"># of face-to-face contacts in community   </t>
    </r>
    <r>
      <rPr>
        <sz val="11"/>
        <color rgb="FF000000"/>
        <rFont val="Arial Narrow"/>
        <family val="2"/>
      </rPr>
      <t xml:space="preserve">
total # face-to-face contacts 
multiply answer by 100 to find %  
</t>
    </r>
  </si>
  <si>
    <t xml:space="preserve"> The ACT team has at least 4 but no more than 9 FTE to meet or exceed the required ratio of 1 staff 10 consumers or has more than 9FTE and written MDHHS approval to provide services utilizing the larger SAMHSA ACT model.
</t>
  </si>
  <si>
    <t xml:space="preserve">ACT should maintain a low consumer to staff ratio in the range of 10:1 in order to ensure adequate intensity and individualization of services. 
Very rural areas may implement smaller ratios to accommodate distance, etc.
</t>
  </si>
  <si>
    <t xml:space="preserve">At visit: Reviewer will review admission numbers month by month for past 6 months, and choose month with highest number. 
Reviewer will use this number to determine the % of maximum allocated caseload 
Once determined, compare and decide on  which anchor most closely fits.
</t>
  </si>
  <si>
    <r>
      <t>Program takes clients in at a low rate to maintain a stable service environment.     
Step 1. Calculate the percent:</t>
    </r>
    <r>
      <rPr>
        <u/>
        <sz val="11"/>
        <color rgb="FF000000"/>
        <rFont val="Arial Narrow"/>
        <family val="2"/>
      </rPr>
      <t xml:space="preserve">
# new consumers in highest month of last 6 months</t>
    </r>
    <r>
      <rPr>
        <sz val="11"/>
        <color rgb="FF000000"/>
        <rFont val="Arial Narrow"/>
        <family val="2"/>
      </rPr>
      <t xml:space="preserve">
total # allocated  team for caseload  (the FTE of ACT staff positions x 10 = total # allocated caseload)       
multiply answer by 100 
Example:  3/60 = 0.5x100 = 5%    you would  pick anchor #5
</t>
    </r>
  </si>
  <si>
    <t xml:space="preserve">Explicit Discharge Criteria </t>
  </si>
  <si>
    <t>ACT leader interview  
chart review
Information about FTE vocational specialist is obtained during the initial review of the staffing.</t>
  </si>
  <si>
    <t xml:space="preserve">Cessation or control of symptoms is not sufficient reason for discharge from ACT.  Research indicates that most consumers benefit from long-term treatment within the ACT model.  </t>
  </si>
  <si>
    <t xml:space="preserve">Approval assures fidelity, service availability and consistent provision of ACT services throughout Michigan.
</t>
  </si>
  <si>
    <t xml:space="preserve">ACT team has been approved to provide ACT services and uses ACT H0039 code </t>
  </si>
  <si>
    <t>Team is not aware that approval is required to provide ACT services, and services may or may not be are coded as H0039 ACT</t>
  </si>
  <si>
    <t>Team intends to request approval visit, in interim uses ACT H0039 or other codes</t>
  </si>
  <si>
    <t>Team requested approval visit, was unable to demonstrate ACT service standards but believes enough fidelity standards are met to use H0039 along with other codes</t>
  </si>
  <si>
    <t>Team approval is pending specific improvements and/or team is using H0039 code along with other codes</t>
  </si>
  <si>
    <t>ACT total score and ACT/IDDT team score includes ACT/DACTS and Field Guide M scores and GOI and DACT items</t>
  </si>
  <si>
    <t>PPP2</t>
  </si>
  <si>
    <t>PPP7</t>
  </si>
  <si>
    <t>ATP1</t>
  </si>
  <si>
    <t>TF8</t>
  </si>
  <si>
    <t>MIFAST Tool</t>
  </si>
  <si>
    <t>ACT SAMHSA EBP Toolkit</t>
  </si>
  <si>
    <t>IDDT SAMHSA EBP Toolkit</t>
  </si>
  <si>
    <t>Michigan Field Guide to  ACT</t>
  </si>
  <si>
    <t>MA
Manual</t>
  </si>
  <si>
    <t>Small Caseload/ Provider Ratio</t>
  </si>
  <si>
    <t>TF6</t>
  </si>
  <si>
    <t>Explicit Adm Criteria</t>
  </si>
  <si>
    <t>TF3</t>
  </si>
  <si>
    <t>TF4</t>
  </si>
  <si>
    <t>TF5</t>
  </si>
  <si>
    <t>TF1</t>
  </si>
  <si>
    <t>TF2</t>
  </si>
  <si>
    <t>PI2</t>
  </si>
  <si>
    <t xml:space="preserve">Staffing Continuity </t>
  </si>
  <si>
    <t>H5,</t>
  </si>
  <si>
    <t>TF9</t>
  </si>
  <si>
    <t xml:space="preserve">H6 </t>
  </si>
  <si>
    <t>TF10</t>
  </si>
  <si>
    <t>TF11</t>
  </si>
  <si>
    <t>Treatment Resp</t>
  </si>
  <si>
    <t>A15 O3</t>
  </si>
  <si>
    <t>PI 2</t>
  </si>
  <si>
    <t>Resp for Hosp Adm</t>
  </si>
  <si>
    <t>PI 5</t>
  </si>
  <si>
    <t>PI 3</t>
  </si>
  <si>
    <t xml:space="preserve">O6 </t>
  </si>
  <si>
    <t>PI 16</t>
  </si>
  <si>
    <t>SC9</t>
  </si>
  <si>
    <t>Program Size-Michigan</t>
  </si>
  <si>
    <t>FT11</t>
  </si>
  <si>
    <t>PPP5</t>
  </si>
  <si>
    <t>Comm-based Serv</t>
  </si>
  <si>
    <t>OCC2</t>
  </si>
  <si>
    <t>No Drop-Out Policy/ Rentention Rate</t>
  </si>
  <si>
    <t>OCC5</t>
  </si>
  <si>
    <t>Intensity of Service</t>
  </si>
  <si>
    <t>PI 4</t>
  </si>
  <si>
    <t>PPP3</t>
  </si>
  <si>
    <t>PI8</t>
  </si>
  <si>
    <t>Contact Freq</t>
  </si>
  <si>
    <t>PI 18</t>
  </si>
  <si>
    <t>Pract Team Leader</t>
  </si>
  <si>
    <t>SC1</t>
  </si>
  <si>
    <t>SC2</t>
  </si>
  <si>
    <t>OCC3</t>
  </si>
  <si>
    <t>SC5</t>
  </si>
  <si>
    <t>SC6</t>
  </si>
  <si>
    <t>OCC8</t>
  </si>
  <si>
    <t>SC3</t>
  </si>
  <si>
    <t>SC4</t>
  </si>
  <si>
    <t>OCC4</t>
  </si>
  <si>
    <t xml:space="preserve">Voc/Emp </t>
  </si>
  <si>
    <t xml:space="preserve">SC12 </t>
  </si>
  <si>
    <t>Explicit Discharge Criteria</t>
  </si>
  <si>
    <t>PPP6</t>
  </si>
  <si>
    <t>No set discharge criteria, decisions made on case by case basis, consumer not involved</t>
  </si>
  <si>
    <t>generally defined discharge criteria, usually discharges if consumer moved out of service area or deemed to be in control of symptoms</t>
  </si>
  <si>
    <t>clearly defined discharge criteria, sometimes discharges consumers that don't meet criteria</t>
  </si>
  <si>
    <t>clearly defined discharge criteria, usually followed; consumers who no longer exhibit symptoms discharged on case-by-case basis</t>
  </si>
  <si>
    <t>M1. 
Communication</t>
  </si>
  <si>
    <t>A10.
Responsibility for Hospital Discharge Planning 
O9</t>
  </si>
  <si>
    <t>T11. 
Alcohol &amp; Drug Self-Help Groups</t>
  </si>
  <si>
    <t xml:space="preserve">T6.  
Outreach
</t>
  </si>
  <si>
    <t xml:space="preserve">T4. 
Access to Comprehensive Services
</t>
  </si>
  <si>
    <t>G12.  
Personal Choice Regarding Service Provision</t>
  </si>
  <si>
    <t>G11.  
Quality Assurance (QA)</t>
  </si>
  <si>
    <t>G10. 
Outcome Monitoring</t>
  </si>
  <si>
    <t>G9.  
Process Monitoring</t>
  </si>
  <si>
    <t>G8.  
Supervision</t>
  </si>
  <si>
    <t>G7.
Training</t>
  </si>
  <si>
    <t xml:space="preserve">G6.  
Individualized Treatment </t>
  </si>
  <si>
    <t>G5. 
Individualized Treatment Plan</t>
  </si>
  <si>
    <t>G4.  
Assessment</t>
  </si>
  <si>
    <t>G3. 
Penetration</t>
  </si>
  <si>
    <t>G2. 
Eligibility/Client Identification</t>
  </si>
  <si>
    <t>G1. 
Program Philosophy</t>
  </si>
  <si>
    <t xml:space="preserve">T12. 
 Pharmacological Treatment
</t>
  </si>
  <si>
    <t xml:space="preserve">T13.  
Interventions to Promote Health
</t>
  </si>
  <si>
    <t>T14.  
Secondary Interventions for Substance Abuse Treatment Non-Responders</t>
  </si>
  <si>
    <t>M2.
Safety</t>
  </si>
  <si>
    <t>Questions to ask or information to gather:</t>
  </si>
  <si>
    <t>Team Leader: how do you address safety concerns related to service provision?
Team members: ask what is done to ensure the safe provision of services for staff and consumers?</t>
  </si>
  <si>
    <t>Questions or information to gather:</t>
  </si>
  <si>
    <t>Learn the specifics related to staff remaining in contact with one another, agency vs. individual staff responsibilities for equipment, reimbursement, use and expectations</t>
  </si>
  <si>
    <t xml:space="preserve">ACT services depend upon communication strategies that keep staff informed of activities, plan changes and concerns. </t>
  </si>
  <si>
    <t xml:space="preserve">ACT leader interview:
Information about FTE RNs is obtained during the initial review of the staffing.
Calculate the FTE nurse time per 100 consumers (see formula, below).
Team member interview:
What is the nurse’s role on the team? Does he or she come to meetings? Is he or she readily accessible?
Does the nurse ever have responsibilities (or consumers) outside the ACT team?
Consumer interview:
How often do you see the team nurses?
 ACT leader interview:
Information about FTE RNs is obtained during the initial review of the staffing.
Calculate the FTE nurse time per 100 consumers (see formula, below).
Team member interview:
What is the nurse’s role on the team?  Does he or she come to meetings?  Is he or she readily accessible? Does the nurse ever have responsibilities (or consumers) outside the ACT team?
Consumer interview:
How often do you see the team nurses?
</t>
  </si>
  <si>
    <t>ACT leader interview:
Information about FTE psychiatrist is obtained during the initial review of the staffing.
Calculate the FTE psychiatrist time per 100 consumers (see formula, below).
Team member interview:
What is the psychiatrist’s role on the team? Does he or she come to meetings? Is he or she readily accessible?  Does the psychiatrist ever see consumers who are not on the ACT team?
ACT leader interview:
Information about FTE psychiatrist is obtained during the initial review of the staffing.
Calculate the FTE psychiatrist time per 100 consumers (see formula, below).
Team member interview:
What is the psychiatrist’s role on the team?  Does he or she come to meetings?  Is he or she readily accessible?  Does the psychiatrist ever see consumers who are not on the ACT team? 
If information across sources is inconsistent, ask for clarification during the ACT leader interview or follow up with the program. As with all scale items, base the rating on the most credible evidence available (e.g., even if the psychiatrist is reported as 1.0 FTE to a 100-person ACT team, if the consumers and ACT team members consistently report that he or she is unavailable for consultation, a lower score on this item is likely appropriate).</t>
  </si>
  <si>
    <t xml:space="preserve">Questions to ask when completing scoring:
</t>
  </si>
  <si>
    <t xml:space="preserve">1) (Team member interviews)  How do you figure out when despite your best efforts people are not moving forward in their recovery?  What do you do in those situations?  What do you do when people are legally mandated to treatment to help repair the relationship with them?
2) (Team leader interview)  Like your eligibility criteria, is the secondary non-responder criteria and how to respond written down?  Can I see it?  Look for the systematic assessment and response to consumers who are not responding to ACT/IDDT services, and a sense that the team does not give up on consumers no matter what?
</t>
  </si>
  <si>
    <t xml:space="preserve">1) (Team member interviews)  How do you deal with people who are unsafe in their housing, substance use patterns, or exposure to violence? What other providers in the community do you coordinate with related to treating people with SMI and/or SUD?  How have you addressed any barriers as a team?
2) (Team member interviews)  What specific services do you offer related to consumer’s physical health?  How are you involved in their physical health care in the community or hospital?
</t>
  </si>
  <si>
    <t xml:space="preserve">1) (Prescriber interview) Are psychiatric medications prescribed despite active substance use?  How do you work closely with people and team members? How do you increase adherence?  How do you manage controlled or scheduled medications?  Do you prescribe medications to address addiction specifically (e.g. naltrexone, suboxone, Antabuse)?
2) (Prescriber or other team member interviews)  How are other prescribers in the community related to treating people with SMI and/or SUD?  How do you coordinate with other prescribers?  How have you addressed any barriers as a team?
</t>
  </si>
  <si>
    <t xml:space="preserve">1) (Team leader interview or information provided ahead of time) How many people are on your ACT/IDDT team?  How many of them attend self-help groups (e.g. AA/NA, DRA/Double Trouble, DBSA, and Hearing Voices Network)?  
2) (Team member interviews) What have you done to engage with local self-help groups?  Do you ever go with consumers when they attend?  What specific instructions do you give consumers to manage self-help group attendance?  Are there any barriers to people with co-occurring mental illness or who are on methadone maintenance to attend self-help groups in your area?
</t>
  </si>
  <si>
    <t xml:space="preserve">1) (Team leader or member interviews)  How do you first ask people about how they define their family?  How do you engage with consumer’s families locally?  Out of the area?
2) (Consumer or family member interviews)  How did the team first ask you about family services or involvement?  How did they help you to improve your relationships or understanding of illness and recovery?  Are there any specific services or events that the team provides that you find helpful?
</t>
  </si>
  <si>
    <t xml:space="preserve">1) (Team leader interview or information provided ahead of time)  How many people are on your ACT/IDDT team?  How many of them attend groups on a regular (e.g. weekly) basis?  
2) (Team member interviews)  What groups are offered that consumers of your ACT/IDDT team can attend?  Are there any barriers to their attendance?  Can people served by other programs also attend? Who leads the various groups?  Do you use a particular curriculum or materials?
</t>
  </si>
  <si>
    <t xml:space="preserve">1) (Team leader or member interviews)  How do you incorporate cognitive behavioral therapy in your interventions?  Is this done individually, in groups, or in family therapy?  Generally what has the response been?
2) (Clinical records review)  Look for SUD treatment language in notes, or what is clearly SUD treatment approaches specifically noted in treatment.
</t>
  </si>
  <si>
    <t xml:space="preserve">1) (Team leader or member interviews)  How do you incorporate motivational interviewing in your interventions?  Generally what has the response been?
2) (Clinical records review)  Look for motivational interviewing language in notes, or what is clearly motivational approaches specifically noted in treatment.
</t>
  </si>
  <si>
    <t xml:space="preserve">1) (Team leader or member interviews)  How do you outreach to people who are early stage in their recovery, and perhaps do not want to engage with you?  Where do you go?  What are the first engagement services you offer?
2) (Consumer or family interviews)  Was there a time when you didn’t want services?  What did the team do to be useful to you during that time, and help you to engage a little more? 
</t>
  </si>
  <si>
    <t>Questions to ask when completing scoring:</t>
  </si>
  <si>
    <t xml:space="preserve"> (Team leader or member interview) Are there any artificial barriers to how long consumers can be served by the team?  How do you know when someone no longer needs ACT/IDDT services?  How do you make that change?
ACT/IDDT (dual)
Before the fidelity visit, ask that the ACT leader to compile a list of consumers who have been
discharged from the program within the last 12 months. Review these discharges with the ACT leader.
How many of these consumers have you graduated because they no longer needed services?
What percentage of ACT consumers are expected to be discharged from their team within the next 12 months? Does your team use a level or step-down system for consumers who no longer require intensive services? [If “yes”] Probe for specifics: what criteria are used, how contact is maintained, etc. </t>
  </si>
  <si>
    <t xml:space="preserve">Questions to ask when completing IDDT scoring:
</t>
  </si>
  <si>
    <t xml:space="preserve">1) (Team member interviews)  What other EBPs do you offer in addition to ACT and/or IDDT?  Permanent Supportive Housing?  Individualized Placement and Supports Employment?  Family Psychoeducation?  How do you go about providing these services?  Are there any barriers?  What would be helpful to you in your implementation of these additional services to help your consumers in their recovery?
2) (Consumer interviews)  How has the team helped you to get or keep a job while figuring out the impact on your benefits?  How has the team helped you to get or keep a stable place to live?  What services does the team provide to your family as you define them?
 Questions to ask when completing ACT/IDDT scoring:
Through discussion with the ACT leader, determine which services the team provides and for which services consumers are referred elsewhere. Determine the nature of services the team offers.  Do your consumers see other psychiatrists outside of the ACT team? Do some consumers receive case management services from their residences? Do any consumers live in supervised group homes? If yes, how many? What is the nature of the case management/rehabilitation services? [If more than 10% live in a group residence and receive services that generally duplicate what the ACT team would otherwise be doing (e.g., if they are heavily staffed), then count this as brokered residential services. What percentage of consumers receives additional (non-ACT) case management services? I am going to read you a list. Which of the following services do your consumers receive from another department within your agency (or from another agency, and which do your team provide directly? (Ask for details on particular services as necessary.) •case management • medication prescription, administration, monitoring, and documentation • counseling/individual supportive therapy • housing support • substance abuse treatment • employment or other rehabilitative services (e.g., ADLs, vocational counseling/support)
</t>
  </si>
  <si>
    <t xml:space="preserve">1) (During team meeting)  How are clients staged?  How often is staging done?  Is it done by person, diagnosis, or presenting problem?
2) (In clinical records review)  How is staging noted?  Do the progress or other treatment notes utilize language related to staging and stage-matched interventions?
3) (Consumer or family interviews)  Look for an understanding or language related to staging, even if the exact words related to staging are not used.  Is it clear that stage-matched services are a regular part of the service provision?
</t>
  </si>
  <si>
    <t xml:space="preserve">1) (Team leader interview or introductions)  Are any of the team members certified as Chemical Addictions Counselors?  Or, do any of the team members have at least 1 year full-time experience in SUD treatment?
</t>
  </si>
  <si>
    <t xml:space="preserve">Questions to ask when completing scoring:
</t>
  </si>
  <si>
    <t>1) (Team leader interview or introductions)  Are any of the team members certified as Chemical Addictions Counselors?  Or, do any of the team members have at least 1 year full-time experience in SUD treatment?</t>
  </si>
  <si>
    <t xml:space="preserve">1) (Team leader and Team member interviews) What do you do when consumers want something different than what you currently provide?  How do you offer them choices?
2) (Consumer and family member interview)  What choices do you have in the services that you get from the ACT/IDDT team?  What happens if you do not want some of the services?  How do you have choices in services you select?
</t>
  </si>
  <si>
    <t xml:space="preserve">1) (Senior Staff interview)  How is your quality assurance process set up?  Do you have a team?  Are any members of the ACT/IDDT team on the QA team?  How often do you complete formal reviews?
2) (Team leader and Team member interviews)  How is your quality assurance process set up?  How do you get information about the organizational QA process?  Are there reports we can see?  How do you use them?
3) Look for evidence of process or outcome reporting, in regular reports or graphs that are available to the team.  
</t>
  </si>
  <si>
    <t xml:space="preserve">1) (Senior Staff interview)  How do you measure your outcomes in implementing evidence-based practices?  What outcomes do you measure internally?  What measures do you focus on when sending to the state?
2) (Team leader and Team member interviews)  How do you measure your outcomes in implementing evidence-based practices?  How is that information shared with you?  You consumers?  How do you use this information to improve what you are doing over time?
3) Look for evidence of process or outcome reporting, in regular reports or graphs that are available to the team.  
</t>
  </si>
  <si>
    <t xml:space="preserve">1) (Senior Staff interview)  How do you measure your progress in implementing evidence-based practices?  Do you do internal assessments?  Have you had other external assessments of your progress?
3) (Team leader and Team member interviews)  How do you measure your progress in implementing evidence-based practices?  How is that information shared with you?  You consumers?  How do you use this information to improve what you are doing over time?
4) Look for evidence of process or outcome reporting, in regular reports or graphs that are available to the team.  
</t>
  </si>
  <si>
    <t xml:space="preserve">1) (Team member interviews)  How do you get supervision to improve your practice?  How often does this happen?  What are the content areas in your supervision (Look for supervision to be focused on clinical development in addition to administrative matters).  In addition, if you need more urgent help with a clinical issue, who can you go to?
2) (Team leader interview)  How do you or others provide supervision?  How often?  Are there other people in addition to you that can be available to provide supervision or consultation on clinical issues?(Senior staff interview)  What trainings are available and/or required for ACT/IDDT team members?  How do you balance training and clinical service provision?  How do you track training received by staff member?
</t>
  </si>
  <si>
    <t xml:space="preserve">1) (Consumer interview)  What are the goals in your life?  How did the team help you develop those?  How are they helping you meet your goals?
2) (Team member interviews)  What is your process of treatment provision with consumers?  Who all is involved?  How do you provide services to people who are early stage readiness or resistant to services?
3) (Senior staff interview)  What innovations has your organization come up with to provide ACT/IDDT consumers with the best care possible?  What partners have you developed in the community to accomplish this?
4)  (Clinical records review)  Look for evidence that treatment is stage-matched and individualized.  Look for evidence that there are attempts to provide innovative and creative services to meet the needs of consumers.
</t>
  </si>
  <si>
    <t xml:space="preserve">1) (Consumer interview)  What are the goals in your life?  How did the team help you develop those?  How are they helping you meet your goals?
2) (Team member interviews)  What is your process of treatment provision with consumers?  Who all is involved?  How do you provide services to people who are early stage readiness or resistant to services?
3) (Senior staff interview)  What innovations has your organization come up with to provide ACT/IDDT consumers with the best care possible?  What partners have you developed in the community to accomplish this?
4)  (Clinical records review)  Look for evidence that treatment is stage-matched and individualized.  Look for evidence that there are attempts to provide innovative and creative services to meet the needs of consumers.
</t>
  </si>
  <si>
    <t xml:space="preserve">Questions to ask:
</t>
  </si>
  <si>
    <t xml:space="preserve">Answer these Questions:
</t>
  </si>
  <si>
    <t>1. How many adults are served by your agency?    
2. How many have a SMI diagnosis?
3.  Of the adults that are served by your agency, how many are identified as having co-occurring substance use disorders?
4.  Of the number of adults who are identified as having a serious mental illness and a co-occurring substance use disorder, how many meet the criteria from G2? (Denominator) calculate separately for SMI (ACT) and for COD (IDDT)
• Of the number, who meet the eligibility criteria from G2, how many are receiving the EBP (IDDT/ACT) (numerator)
• If you don’t track eligibility for IDDT/ACT, calculate using 40% of persons who have been identified as having a serious mental illness or co-occurring substance use disorder for the denominator (ITCOD).</t>
  </si>
  <si>
    <t xml:space="preserve">Answer these questions:
</t>
  </si>
  <si>
    <t xml:space="preserve">Answer These Questions: Questions to ask to complete scoring:
</t>
  </si>
  <si>
    <t xml:space="preserve">1) When did your organization begin to implement evidence-based practices for adults with Serious Mental Illness (SMI)?  How did that decision get made?
2) (Team member and leader interviews) What level of support do you receive from administrative and finance staff?  What additional support would be helpful for you?
3) (Senior staff interview)  How did you decide to implement ACT and/or IDDT?  What was your implementation process like?  What have the bumps in the road been?
4) (Family and consumer interview)  What do you know about ACT or IDDT services?  How were they introduced to you?  Did you ever receive any written materials or brochures about ACT and IDDT?
</t>
  </si>
  <si>
    <t>Cross Walk Source for Anchor/Item</t>
  </si>
  <si>
    <t>Multidiscipy Team</t>
  </si>
  <si>
    <t>SC8</t>
  </si>
  <si>
    <t>SC10</t>
  </si>
  <si>
    <t>Integr Treat Spec</t>
  </si>
  <si>
    <t>SC11</t>
  </si>
  <si>
    <t>Stage-Wise Interv</t>
  </si>
  <si>
    <t>ATP2</t>
  </si>
  <si>
    <t>ATP3</t>
  </si>
  <si>
    <t>ATP4</t>
  </si>
  <si>
    <t>Access Comprehensive Services</t>
  </si>
  <si>
    <t> O3</t>
  </si>
  <si>
    <t>OCC1</t>
  </si>
  <si>
    <t>Time Unlimited Services</t>
  </si>
  <si>
    <t>PI 7</t>
  </si>
  <si>
    <t>Outreach-for both ACT &amp; IDDT</t>
  </si>
  <si>
    <t>OCC6</t>
  </si>
  <si>
    <t>SA Counseling</t>
  </si>
  <si>
    <t>Treat Grp for COD</t>
  </si>
  <si>
    <t>Family Interv for COD</t>
  </si>
  <si>
    <t>OCC7</t>
  </si>
  <si>
    <t>Alcohol and Drug Self-Help group</t>
  </si>
  <si>
    <t>Pharm treatment</t>
  </si>
  <si>
    <t>Health Prom Interv</t>
  </si>
  <si>
    <t>2nd Interv for Non-Responders</t>
  </si>
  <si>
    <t>t12</t>
  </si>
  <si>
    <t>Personal Choice Regarding Service Prov</t>
  </si>
  <si>
    <t xml:space="preserve"> Implementation of Practice, Fidelity Visit Review,  Report and Work Plan </t>
  </si>
  <si>
    <t>M3</t>
  </si>
  <si>
    <t xml:space="preserve">M3  
Explicit Discharge Criteria
MA 4.4 
</t>
  </si>
  <si>
    <t xml:space="preserve">T1. 
Multidisciplinary Team 
</t>
  </si>
  <si>
    <t xml:space="preserve">T2.  
Integrated Treatment Specialist
</t>
  </si>
  <si>
    <t>MDHHS-MIFAST@michigan.gov</t>
  </si>
  <si>
    <t>Date for Consultative Call:</t>
  </si>
  <si>
    <t>Program/Team Name:                                                                                                                                                                               </t>
  </si>
  <si>
    <t>Contact Telephone:                                                                                                                                                                                  </t>
  </si>
  <si>
    <t>Information Sources used for fidelity visit:</t>
  </si>
  <si>
    <t>Team Demographics:</t>
  </si>
  <si>
    <t>Number of consumers served by the team currently    </t>
  </si>
  <si>
    <t xml:space="preserve">Number of consumers served in the past 6 months </t>
  </si>
  <si>
    <t>Team Member</t>
  </si>
  <si>
    <t>Role</t>
  </si>
  <si>
    <t>Date Program/Team Started:</t>
  </si>
  <si>
    <t>Agency Name:                                                                                                                                                                                                  </t>
  </si>
  <si>
    <t>Agency Address:                                                                                                                                                                                              </t>
  </si>
  <si>
    <t>Agency Telephone:                                                                                                                                      </t>
  </si>
  <si>
    <t>Chart Review</t>
  </si>
  <si>
    <t xml:space="preserve">Treatment Team Meeting Observation </t>
  </si>
  <si>
    <t>Group or Individual Counseling Session Observation (IDDT only)</t>
  </si>
  <si>
    <t xml:space="preserve">Integrated Treatment Specialist Interview (IDDT only) </t>
  </si>
  <si>
    <t>Brochure Review</t>
  </si>
  <si>
    <t>E-Mail:     </t>
  </si>
  <si>
    <t>Team Leader or Contact Person:                                                                                                                                                                </t>
  </si>
  <si>
    <t>ACT Team Interviews</t>
  </si>
  <si>
    <t>Consumer Interviews</t>
  </si>
  <si>
    <t>Family Member Interviews</t>
  </si>
  <si>
    <t>Other Staff Interviews</t>
  </si>
  <si>
    <t>Number of total staff on team (FTE)</t>
  </si>
  <si>
    <t>Number of consumers who left the program in the past 6 months                  </t>
  </si>
  <si>
    <t>Number of total current staff    </t>
  </si>
  <si>
    <t xml:space="preserve">Number of consumers served in the last year </t>
  </si>
  <si>
    <r>
      <rPr>
        <u/>
        <sz val="11"/>
        <color rgb="FF000000"/>
        <rFont val="Arial Narrow"/>
        <family val="2"/>
      </rPr>
      <t>ACT Team</t>
    </r>
    <r>
      <rPr>
        <sz val="11"/>
        <color rgb="FF000000"/>
        <rFont val="Arial Narrow"/>
        <family val="2"/>
      </rPr>
      <t>: Complete the GOI and ACT &amp; IDDT Subscale</t>
    </r>
  </si>
  <si>
    <r>
      <rPr>
        <u/>
        <sz val="11"/>
        <color rgb="FF000000"/>
        <rFont val="Arial Narrow"/>
        <family val="2"/>
      </rPr>
      <t>IDDT Team</t>
    </r>
    <r>
      <rPr>
        <sz val="11"/>
        <color rgb="FF000000"/>
        <rFont val="Arial Narrow"/>
        <family val="2"/>
      </rPr>
      <t>:  Complete the GOI and IDDT Subscale</t>
    </r>
  </si>
  <si>
    <t>* The tool will calulate weighted scores on the GTA table &amp; the summary score sheet.</t>
  </si>
  <si>
    <t>All anchors for the pratice should be completed (no empty boxes or N/A); rarely, but on occasion, the MIFAST team will not be able to rate implementation on a specific anchor and "cannot rate due to no fit" is listed as an option; this is scored as a 1 (otherwise scores will be skewed and inaccurate).</t>
  </si>
  <si>
    <t>MIFAST team create team scores based upon team information sharded during the MIFAST visit.</t>
  </si>
  <si>
    <r>
      <rPr>
        <u/>
        <sz val="11"/>
        <color rgb="FF000000"/>
        <rFont val="Arial Narrow"/>
        <family val="2"/>
      </rPr>
      <t>ACT/IDDT Team</t>
    </r>
    <r>
      <rPr>
        <sz val="11"/>
        <color rgb="FF000000"/>
        <rFont val="Arial Narrow"/>
        <family val="2"/>
      </rPr>
      <t>:  Complete the GOI and ACT &amp; IDDT Subscale</t>
    </r>
  </si>
  <si>
    <t>Lead Reviewer Instructions for Visit:</t>
  </si>
  <si>
    <r>
      <t xml:space="preserve">Share Information: </t>
    </r>
    <r>
      <rPr>
        <sz val="11"/>
        <color rgb="FF000000"/>
        <rFont val="Arial Narrow"/>
        <family val="2"/>
      </rPr>
      <t xml:space="preserve"> Share information before with team at the team meeting.</t>
    </r>
  </si>
  <si>
    <t>Lead Reviewer:</t>
  </si>
  <si>
    <t>Assistant Reviewer:</t>
  </si>
  <si>
    <t>Shadow Reviewer:</t>
  </si>
  <si>
    <t>MIFAST Assessor Names</t>
  </si>
  <si>
    <t>Agency Information</t>
  </si>
  <si>
    <t>Program Leader Interview</t>
  </si>
  <si>
    <t>Enter Number</t>
  </si>
  <si>
    <t>Item Description</t>
  </si>
  <si>
    <t xml:space="preserve">Please send completed report to:  </t>
  </si>
  <si>
    <t>This score is the weighted average for your team.</t>
  </si>
  <si>
    <t>2.1 C1 - C4</t>
  </si>
  <si>
    <t>2.3 Saf1 - Saf4</t>
  </si>
  <si>
    <t>Calculate:</t>
  </si>
  <si>
    <t>Total # of minutes the Dr. is assigned to ACT team each week</t>
  </si>
  <si>
    <t>Total # consumers</t>
  </si>
  <si>
    <t xml:space="preserve">For 100 consumers, at least 1 full-time psychiatrist is assigned to work with the program. (SAMHSA)
Psychiatric Care is calculated based MPM definition (physician, nurse practitioner, or physicians assistant).
</t>
  </si>
  <si>
    <t xml:space="preserve">1) (Team member interviews)  What trainings have you attended in the last year to support your practice development?  What support so you receive for completing on-line and in-person trainings, both required and related to your practice development?  Have you attended ACT or IDDT specific trainings?
2) (Team leader interview)  What trainings have been available to you and the members of your team?  Do you offer any in-team or in-organization trainings?  How do they work?  What barriers exist to access appropriate training?
3) (Senior staff interview)  What trainings are available and/or required for ACT/IDDT team members?  How do you balance training and clinical service provision?  How do you track training received by staff member?
</t>
  </si>
  <si>
    <t xml:space="preserve">1)  (Team member interviews)  How do you assess people that are new to your team?  Who completes the assessments?  How often are they completed?
2) Are there any specific assessment tools that are used?  Where could I find them in your client records? (Look in records for how they are completed and if they are accessible to team members)
3) (Clinical records review)  Look in presenting problem, mental health history, family history, and SUD history sections.  Also look into diagnostic formulation or clinical summary.  Is there a sense of how SUD and MH history are woven together?  How they single and together impact other areas of functioning (e.g. housing, physical health, employment, relationships)?
4) Do the diagnosis seem to match the assessment?  If a SUD is indicated, is it also diagnosed?
5) Are physical health issues part of the assessment?
</t>
  </si>
  <si>
    <t>Describe the eligibility criteria for your ACT/IDDT program (i.e.: outpatient or case management level of care; non-responder; frequent after hours crisis calls; multiple exacerbations that make it difficult to provide services effectively [legal issues, homeless, chronic traumatic environment, safety problems, etc.)  Written criteria required.
•           How are people referred to your ACT/IDDT program?
•           How does the agency identify people who would benefit from your ACT/IDDT program?
•           Do all new people receive screening for substance abuse or SMI diagnosis?
•           What about people who are in crisis or institutionalized?
•           What screening instrument is used?</t>
  </si>
  <si>
    <t xml:space="preserve">T10. 
Family Interventions for Co-occurring Disorders
</t>
  </si>
  <si>
    <t xml:space="preserve">A21.
Voc Specialist/Employment Specialist on Team
</t>
  </si>
  <si>
    <t>M4</t>
  </si>
  <si>
    <t>Team Approval</t>
  </si>
  <si>
    <t>M4. 
Team Approval</t>
  </si>
  <si>
    <t xml:space="preserve">T3.  
Stage-Wise Interventions 
</t>
  </si>
  <si>
    <t xml:space="preserve">T5. Time-Unlimited Services 
</t>
  </si>
  <si>
    <t xml:space="preserve">T7.  
Motivational Interventions  
</t>
  </si>
  <si>
    <t xml:space="preserve">T8.  
Substance Abuse Counseling
</t>
  </si>
  <si>
    <t xml:space="preserve">T9.  
Group Treatment for Co-occurring Disorders
</t>
  </si>
  <si>
    <t xml:space="preserve">A1.  
Small Caseload
</t>
  </si>
  <si>
    <t xml:space="preserve">A2.
Explicit Admission Criteria 
</t>
  </si>
  <si>
    <t xml:space="preserve">A3. 
Team Meeting 
 </t>
  </si>
  <si>
    <t xml:space="preserve">A4. 
Team Approach
</t>
  </si>
  <si>
    <t xml:space="preserve">A5.  
Continuity of Staffing 
</t>
  </si>
  <si>
    <t xml:space="preserve">A6. 
Staff Capacity 
</t>
  </si>
  <si>
    <t xml:space="preserve">A7.
Fixed Point of Responsibility for Treatment Services 
</t>
  </si>
  <si>
    <t xml:space="preserve">A8. 
Responsibility for hospital admissions 
</t>
  </si>
  <si>
    <t xml:space="preserve">A9. 
Responsibility for Crisis Services 
</t>
  </si>
  <si>
    <t xml:space="preserve">A11. 
Role of Consumers on Team
</t>
  </si>
  <si>
    <t xml:space="preserve">A12.
Program Size 
Michigan
</t>
  </si>
  <si>
    <t>A13.
Intake Rate 
This anchor uses the SAMHSA toolkit definition for intake rate.</t>
  </si>
  <si>
    <t xml:space="preserve">A14.
Community-based Services
</t>
  </si>
  <si>
    <t xml:space="preserve">A15. 
No Drop-Out Policy
</t>
  </si>
  <si>
    <t xml:space="preserve">A16.
Service Intensity
</t>
  </si>
  <si>
    <t xml:space="preserve">A17. 
Frequency of Contact 
</t>
  </si>
  <si>
    <t xml:space="preserve">A18.   
Practicing Team Leader
</t>
  </si>
  <si>
    <t xml:space="preserve">A19.  
Psychiatrist on Team
</t>
  </si>
  <si>
    <t xml:space="preserve">A20. 
RN on team
</t>
  </si>
  <si>
    <t>Team/Program Approval</t>
  </si>
  <si>
    <t>PPP1</t>
  </si>
  <si>
    <t>Each individual team has met minimum ACT standards and has been approved to use to H0039 to indicate ACT services</t>
  </si>
  <si>
    <t>Please List Names, Roles of Team Member, and the Integrated Treatment Specialist below:                                                                      </t>
  </si>
  <si>
    <t>Supervisory Meeting Observation</t>
  </si>
  <si>
    <t xml:space="preserve">Team Leader info: ask TL to provide written discharge criteria.
Ask TL to describe formal discharge criteria?  How is criteria applied?  Who is involved and makes decision? Who has final say on ACT discharges? Does the team have discretion in discharge? 
Team member: How do you discharge a consumer? Who decides? Can a consumer discharge self? 
Documents: look for application of explicit discharge criteria
</t>
  </si>
  <si>
    <t>clearly defined discharge criteria, all discharges no longer meet medical necessity criteria, have met a majority of person-centered goals and can continue with less intensive services</t>
  </si>
  <si>
    <t>Sufficient recovery to maintain functioning without support of ACT as identified through the person centered planning process and consumer no longer meets severity-of-illness criteria and has demonstrated the ability to meet all major role functions for a period of time sufficient to show clinical stability.</t>
  </si>
  <si>
    <t>Information used from charts reviewed for A14  using only face-to-face contacts. 
Ask Consumer how many times have you seen ACT team members during the past week?</t>
  </si>
  <si>
    <t>Ask the ACT leader, team members, or an administrative person for the most recent, but complete, period of documentation chart review.</t>
  </si>
  <si>
    <t>Outreach efforts, both initially and after consumers are enrolled on an ACT team, help build relationships and ensure consumers receive ongoing services.</t>
  </si>
  <si>
    <t xml:space="preserve">What extent were face to face contacts provided in locations other than office in previous month?
1. Chart review-calculate ratio of community-based visits to the total number of face-to-face contacts for each chart.
Determine the median value (average of the 5th &amp; 6th numbers for 10 charts)
2. Team member interview-what % of your contacts with consumers are in the community and what % are in the office?
3. Consumer interview- Where do you see people from the ACT team the most?  “How often do you go to the ACT office?”
</t>
  </si>
  <si>
    <t>More appropriate use of psychiatric hospitalization occurs, and continuity of care is maintained, when the ACT team is involved with psychiatric hospitalizations.</t>
  </si>
  <si>
    <t>Individuals served benefit when services are integrated into a single team, rather than when they are referred to many different service providers, furthermore, an integrated approach allows services to be tailored to each client.</t>
  </si>
  <si>
    <t xml:space="preserve">ACT leader interview:  
Through discussion with the ACT leader, determine which services the team provides and for which services  consumers are referred elsewhere. Determine the nature of services the team offers. 1. Do your consumers see other psychiatrists outside of the ACT team?
2. Do some consumers receive case management services from their residences?
3. Do any consumers live in supervised group homes? If yes, how many? 
4. What is the nature of the case management/rehabilitation services? [If more than 10% live in a group residence and receive services that generally duplicate what the ACT team would otherwise be doing (e.g., if they are heavily staffed), then count this as brokered residential services.]
5. “What percentage of consumers receives additional (non-ACT) case management services?”
6. I am going to read you a list. Which of the following services do your consumers receive from another department within your agency (or from another agency, and which do your team provide directly? (Ask for details on particular services as necessary.)
7. case management, medication prescription, administration, monitoring, and documentation,  counseling/individual supportive therapy, housing support, substance abuse treatment, employment or other rehabilitative services (e.g., ADLs, vocational counseling/support)
Team member interview: Ask similar questions of the ACT leader.
Consumer interview :  Who helps you get your services for housing? For employment?  Who helps you besides the ACT team?
</t>
  </si>
  <si>
    <t xml:space="preserve">Team Leader needs a list of unfilled positions for each month over past year, look at vacancies by month; for ACT staff on extended absences of 3 months or more, e.g., sick leave, birth of a child, etc., count as vacancy)
</t>
  </si>
  <si>
    <t xml:space="preserve">Review charts from 2 full calendar weeks before visit, count the number of different ACT team staff with face-to-face contact with consumer; determine %
Team Leader: ask for % in 2 week period of consumers who have seen more than 1 ACT team member
Team member: during home visit, ask the ACT Case Manager which ACT team members have seen this consumer this week.   Previous week?  Is the pattern similar for other consumers?
Consumer: ask who have you seen from the ACT team this week?  Last week? Same person over and over or different people? </t>
  </si>
  <si>
    <t>Team Leader info: How often does the full group meet to review service provided to each consumer? How many consumers are reviewed at each meeting? 
Documentation: meeting log, cardex, etc.</t>
  </si>
  <si>
    <t xml:space="preserve">Team Leader info: Clearly defined target population?
Formal admission criteria?  How is criteria applied?  Who makes referrals? Who has final say on ACT admission? Does the team have to take consumers sometimes? Why? Do you have recruitment procedures? Do you have consumers who don't need ACT intensity?
Team member: How does someone become an ACT consumer?
Documents: look for application of explicit admission criteria
</t>
  </si>
  <si>
    <r>
      <t xml:space="preserve">Consumer/staff ratio is 10:1      
While working on an ACT team, staff employed but on an extended leave for 3 or more months are not included in the calculation.
Calculate:
</t>
    </r>
    <r>
      <rPr>
        <u/>
        <sz val="11"/>
        <color rgb="FF000000"/>
        <rFont val="Arial Narrow"/>
        <family val="2"/>
      </rPr>
      <t xml:space="preserve"> Number of Consumers presently served
</t>
    </r>
    <r>
      <rPr>
        <sz val="11"/>
        <color rgb="FF000000"/>
        <rFont val="Arial Narrow"/>
        <family val="2"/>
      </rPr>
      <t xml:space="preserve">Number of FTE staff  </t>
    </r>
  </si>
  <si>
    <t>General Organization Index (GOI) items (for teams implementing IDDT and/or ACT): 
This subscale is designed to measure organizational capacity to successful implement evidence-based practices</t>
  </si>
  <si>
    <r>
      <rPr>
        <sz val="11"/>
        <rFont val="Arial Narrow"/>
        <family val="2"/>
      </rPr>
      <t xml:space="preserve">The program is committed to a clearly articulated philosophy consistent with the </t>
    </r>
    <r>
      <rPr>
        <i/>
        <sz val="11"/>
        <rFont val="Arial Narrow"/>
        <family val="2"/>
      </rPr>
      <t xml:space="preserve">specific </t>
    </r>
    <r>
      <rPr>
        <sz val="11"/>
        <rFont val="Arial Narrow"/>
        <family val="2"/>
      </rPr>
      <t xml:space="preserve">evidence-based practice (EBP), based on the following 5 sources:
 </t>
    </r>
    <r>
      <rPr>
        <sz val="11"/>
        <rFont val="Calibri"/>
        <family val="2"/>
      </rPr>
      <t>•</t>
    </r>
    <r>
      <rPr>
        <sz val="11"/>
        <rFont val="Arial Narrow"/>
        <family val="2"/>
      </rPr>
      <t xml:space="preserve">Program leader       </t>
    </r>
    <r>
      <rPr>
        <sz val="11"/>
        <rFont val="Calibri"/>
        <family val="2"/>
      </rPr>
      <t>•</t>
    </r>
    <r>
      <rPr>
        <sz val="11"/>
        <rFont val="Arial Narrow"/>
        <family val="2"/>
      </rPr>
      <t xml:space="preserve">Senior staff (e.g., executive director, psychiatrists)     </t>
    </r>
    <r>
      <rPr>
        <sz val="11"/>
        <rFont val="Calibri"/>
        <family val="2"/>
      </rPr>
      <t>•</t>
    </r>
    <r>
      <rPr>
        <sz val="11"/>
        <rFont val="Arial Narrow"/>
        <family val="2"/>
      </rPr>
      <t xml:space="preserve">Integrated treatment specialists  
</t>
    </r>
    <r>
      <rPr>
        <sz val="11"/>
        <rFont val="Calibri"/>
        <family val="2"/>
      </rPr>
      <t>•</t>
    </r>
    <r>
      <rPr>
        <sz val="11"/>
        <rFont val="Arial Narrow"/>
        <family val="2"/>
      </rPr>
      <t xml:space="preserve">Persons and family members          </t>
    </r>
    <r>
      <rPr>
        <sz val="11"/>
        <rFont val="Calibri"/>
        <family val="2"/>
      </rPr>
      <t>•</t>
    </r>
    <r>
      <rPr>
        <sz val="11"/>
        <rFont val="Arial Narrow"/>
        <family val="2"/>
      </rPr>
      <t xml:space="preserve">Written Materials (e.g., brochures)          </t>
    </r>
    <r>
      <rPr>
        <sz val="11"/>
        <rFont val="Calibri"/>
        <family val="2"/>
      </rPr>
      <t>•</t>
    </r>
    <r>
      <rPr>
        <sz val="11"/>
        <rFont val="Arial Narrow"/>
        <family val="2"/>
      </rPr>
      <t xml:space="preserve">EBP Practitioners
</t>
    </r>
  </si>
  <si>
    <r>
      <t>Purpose:</t>
    </r>
    <r>
      <rPr>
        <sz val="11"/>
        <color rgb="FF000000"/>
        <rFont val="Arial Narrow"/>
        <family val="2"/>
      </rPr>
      <t xml:space="preserve"> To help determine degree of implementation and provide technical support as indicated by review site. </t>
    </r>
  </si>
  <si>
    <t>Contacts in natural settings (i.e., where consumers live, work, and interact with other people) are thought to be more effective than when they occur in hospital or office settings because skills may not transfer well to natural settings.
Furthermore, more accurate assessments of consumers can occur in their community setting because the team member can directly observe rather than relying on self-report. Medication delivery, crisis intervention, and networking are more easily accomplished through home visits</t>
  </si>
  <si>
    <t>Some research has concluded that including consumers as staff on case management teams improves the practice culture, making it more attuned to consumer perspectives.</t>
  </si>
  <si>
    <t>Before visit ask Team leader to compile list of last 8-10 hosp disc; review together; learn the process as it involved ACT team for each discharge; learn if team was aware of d/c in advance?  Learn the role of the ACT team in psychiatric of SA d/c.  Is this the same as the general agency policy?
Find  % of cases with ACT d/c involvement
Team member: ask how often the team is involved with d/c planning related to psychiatric or SA hospitalizations.</t>
  </si>
  <si>
    <t xml:space="preserve">MIFAST Visit Date: </t>
  </si>
  <si>
    <t xml:space="preserve">Ask TL: what services are available 24/7?  What is the team's role in providing the 24/7 coverage?  What will happen if one of the MIFAST reviewers calls the after-hours crisis line?
Is there a dedicated number for consumers to call to always reach the ACT staff on call? Reviewer get phone number and confirm process after hours. </t>
  </si>
  <si>
    <t xml:space="preserve">It is the hope of MIFAST that we are useful in supporting your development and the further development of evidence-based services for adults with serious mental illness and/or substance use disorders.  </t>
  </si>
  <si>
    <t xml:space="preserve">Team Leader info: via discussion  of ACT as bundled service, ask 'How do you chart services provided to consumers?'
Team member: How do you chart services provided to consumers?
 Chart review includes all services provided within ACT bundle coded H0039
</t>
  </si>
  <si>
    <r>
      <t xml:space="preserve">High amount of face-to-face service contacts, as needed.
</t>
    </r>
    <r>
      <rPr>
        <u/>
        <sz val="11"/>
        <color rgb="FF000000"/>
        <rFont val="Arial Narrow"/>
        <family val="2"/>
      </rPr>
      <t xml:space="preserve"># of consumers (previous week) who received at least the # of face to face contacts  in  IPOS </t>
    </r>
    <r>
      <rPr>
        <sz val="11"/>
        <color rgb="FF000000"/>
        <rFont val="Arial Narrow"/>
        <family val="2"/>
      </rPr>
      <t xml:space="preserve">
total # of consumers served in the previous week.
Multiply by 100 to find your percentage, this is the mean
Rank the number of mean contacts from the chart sample and  average the 5th and 6th value for 10 charts. This is the median
</t>
    </r>
  </si>
  <si>
    <t>&gt;90% or more of the consumers have face-to-face contact with &gt;1 staff member in 2 weeks</t>
  </si>
  <si>
    <t>Integrated treatment specialists demonstrate consistently well-thought out outreach strategies and connect participants to community services, whenever appropriate, to keep them engaged</t>
  </si>
  <si>
    <t>Use data from T5 (time-unlimited service) and list from last 6 months of all discharged consumers-do not include those who graduated. Use dropped out- refused services, cannot be located, closed because team determined they cannot serve  them; count those leaving geographic area if ACT team did not assist in continuing care service.
1. Ask Team Leader-how many dropped out during last 12 months?  if moved what efforts did ACT team make to connect to services in new location?-documentation needed.
2. Ask Team member-how often do you close cases because consumers refuse treatment or you lose track of them?
What factors does the team consider when closing a case?</t>
  </si>
  <si>
    <t xml:space="preserve">Other (List): Description: </t>
  </si>
  <si>
    <r>
      <t xml:space="preserve">Review Process &amp; Schedule:  </t>
    </r>
    <r>
      <rPr>
        <sz val="11"/>
        <color rgb="FF000000"/>
        <rFont val="Arial Narrow"/>
        <family val="2"/>
      </rPr>
      <t>Michigan Fidelity Assessment and Support Team (MIFAST) completes an initial baseline review with a team over one full day.   The scale addresses human resources (structure and composition), organizational boundaries and nature of services.  Annual reviews are recommended for the first three years of implementation, as implementation of these complex practices to high fidelity takes an average of 36-48 months.  Once teams have reached a fidelity point that they are satisfied with, they can continue to complete reviews and support from MIFAST annually, or can move their fidelity reviews to every other year if they prefer.</t>
    </r>
  </si>
  <si>
    <r>
      <t xml:space="preserve">Visit Report:  </t>
    </r>
    <r>
      <rPr>
        <sz val="11"/>
        <color rgb="FF000000"/>
        <rFont val="Arial Narrow"/>
        <family val="2"/>
      </rPr>
      <t>The Michigan Fidelity Assessment and Support Team (MIFAST) has prepared this report to assist with implementation and process improvement based on the scoring of the IDDT and ACT Fidelity.  Your organizational implementation work group will be able to use this work plan as agenda, minutes and tracking of the organizational efforts to implement intensive treatments for individuals with serious mental illness and/or co-occurring severe substance use disorders, as well for a guide in choosing the focus for the next year’s efforts to improve supports and services.  We recommend that you choose the areas from the scoring chart and use this work plan to chart the activities around improvement of those items.  The completed tool is your report.</t>
    </r>
  </si>
  <si>
    <r>
      <t xml:space="preserve">Follow-Up Activities:  </t>
    </r>
    <r>
      <rPr>
        <sz val="11"/>
        <color rgb="FF000000"/>
        <rFont val="Arial Narrow"/>
        <family val="2"/>
      </rPr>
      <t xml:space="preserve">The goal of MIFAST is to assist teams and organizations in their on-going development and implementation of evidence-based practice services.  As a result, training, consultation, and coaching activities are designed to be offered as needed and in collaboration with team and organizational leaders.   Michigan Fidelity Assessment and Support Team (MIFAST) is available to provide or arrange for training, coaching, and consultation recommended in this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</si>
</sst>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0"/>
      <color rgb="FF000000"/>
      <name val="Times New Roman"/>
      <charset val="204"/>
    </font>
    <font>
      <sz val="11"/>
      <color rgb="FF000000"/>
      <name val="Arial Narrow"/>
      <family val="2"/>
    </font>
    <font>
      <sz val="11"/>
      <name val="Arial Narrow"/>
      <family val="2"/>
    </font>
    <font>
      <sz val="11"/>
      <color rgb="FF000000"/>
      <name val="Times New Roman"/>
      <family val="1"/>
    </font>
    <font>
      <u/>
      <sz val="11"/>
      <color rgb="FF000000"/>
      <name val="Arial Narrow"/>
      <family val="2"/>
    </font>
    <font>
      <sz val="11"/>
      <name val="Times New Roman"/>
      <family val="1"/>
    </font>
    <font>
      <b/>
      <sz val="11"/>
      <color rgb="FF000000"/>
      <name val="Times New Roman"/>
      <family val="1"/>
    </font>
    <font>
      <b/>
      <sz val="11"/>
      <name val="Arial Narrow"/>
      <family val="2"/>
    </font>
    <font>
      <sz val="11"/>
      <color rgb="FF000000"/>
      <name val="Calibri"/>
      <family val="2"/>
    </font>
    <font>
      <u/>
      <sz val="11"/>
      <name val="Arial Narrow"/>
      <family val="2"/>
    </font>
    <font>
      <b/>
      <sz val="11"/>
      <color rgb="FF000000"/>
      <name val="Calibri"/>
      <family val="2"/>
    </font>
    <font>
      <i/>
      <sz val="11"/>
      <name val="Arial Narrow"/>
      <family val="2"/>
    </font>
    <font>
      <sz val="11"/>
      <name val="Symbol"/>
      <family val="1"/>
    </font>
    <font>
      <b/>
      <sz val="11"/>
      <color rgb="FF000000"/>
      <name val="Arial"/>
      <family val="2"/>
    </font>
    <font>
      <sz val="11"/>
      <color rgb="FF000000"/>
      <name val="Arial"/>
      <family val="2"/>
    </font>
    <font>
      <b/>
      <sz val="11"/>
      <color rgb="FF000000"/>
      <name val="Arial Narrow"/>
      <family val="2"/>
    </font>
    <font>
      <sz val="11"/>
      <name val="Calibri"/>
      <family val="2"/>
    </font>
    <font>
      <sz val="11"/>
      <name val="Times New Roman"/>
      <family val="2"/>
    </font>
    <font>
      <sz val="12"/>
      <color rgb="FF000000"/>
      <name val="Arial Narrow"/>
      <family val="2"/>
    </font>
    <font>
      <sz val="10"/>
      <color rgb="FF000000"/>
      <name val="Arial Narrow"/>
      <family val="2"/>
    </font>
    <font>
      <sz val="12"/>
      <name val="Arial Narrow"/>
      <family val="2"/>
    </font>
    <font>
      <b/>
      <sz val="12"/>
      <name val="Arial Narrow"/>
      <family val="2"/>
    </font>
    <font>
      <b/>
      <sz val="12"/>
      <color rgb="FF000000"/>
      <name val="Arial Narrow"/>
      <family val="2"/>
    </font>
    <font>
      <sz val="10"/>
      <color rgb="FF000000"/>
      <name val="Times New Roman"/>
      <family val="1"/>
    </font>
    <font>
      <sz val="11"/>
      <color theme="1"/>
      <name val="Arial Narrow"/>
      <family val="2"/>
    </font>
    <font>
      <sz val="11"/>
      <color rgb="FFFF0000"/>
      <name val="Arial Narrow"/>
      <family val="2"/>
    </font>
    <font>
      <sz val="11"/>
      <color rgb="FF000000"/>
      <name val="Arie"/>
    </font>
    <font>
      <u/>
      <sz val="10"/>
      <color theme="10"/>
      <name val="Times New Roman"/>
      <family val="1"/>
    </font>
    <font>
      <u/>
      <sz val="10"/>
      <color theme="10"/>
      <name val="Arial Narrow"/>
      <family val="2"/>
    </font>
    <font>
      <i/>
      <sz val="11"/>
      <color rgb="FF000000"/>
      <name val="Arial Narrow"/>
      <family val="2"/>
    </font>
    <font>
      <sz val="8"/>
      <color rgb="FF000000"/>
      <name val="Segoe UI"/>
      <family val="2"/>
    </font>
    <font>
      <b/>
      <sz val="10"/>
      <name val="Arial Narrow"/>
      <family val="2"/>
    </font>
    <font>
      <sz val="10"/>
      <name val="Times New Roman"/>
      <family val="1"/>
    </font>
    <font>
      <b/>
      <i/>
      <sz val="11"/>
      <name val="Arial Narrow"/>
      <family val="2"/>
    </font>
    <font>
      <i/>
      <sz val="12"/>
      <color rgb="FF000000"/>
      <name val="Arial Narrow"/>
      <family val="2"/>
    </font>
  </fonts>
  <fills count="19">
    <fill>
      <patternFill patternType="none"/>
    </fill>
    <fill>
      <patternFill patternType="gray125"/>
    </fill>
    <fill>
      <patternFill patternType="solid">
        <fgColor rgb="FFDBE4F0"/>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BE4F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bgColor indexed="64"/>
      </patternFill>
    </fill>
    <fill>
      <patternFill patternType="solid">
        <fgColor rgb="FFCCFFFF"/>
        <bgColor indexed="64"/>
      </patternFill>
    </fill>
    <fill>
      <patternFill patternType="solid">
        <fgColor rgb="FF6699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5EE9F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5" tint="0.79998168889431442"/>
        <bgColor indexed="64"/>
      </patternFill>
    </fill>
  </fills>
  <borders count="8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thin">
        <color indexed="64"/>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rgb="FF000000"/>
      </left>
      <right style="thin">
        <color indexed="64"/>
      </right>
      <top/>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indexed="64"/>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indexed="64"/>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23" fillId="0" borderId="0"/>
    <xf numFmtId="0" fontId="27" fillId="0" borderId="0" applyNumberFormat="0" applyFill="0" applyBorder="0" applyAlignment="0" applyProtection="0"/>
  </cellStyleXfs>
  <cellXfs count="685">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2" fillId="3" borderId="21" xfId="0" applyFont="1" applyFill="1" applyBorder="1" applyAlignment="1">
      <alignment horizontal="left" vertical="top" wrapText="1"/>
    </xf>
    <xf numFmtId="0" fontId="2" fillId="3" borderId="22" xfId="0" applyFont="1" applyFill="1" applyBorder="1" applyAlignment="1">
      <alignment horizontal="right" vertical="top" wrapText="1"/>
    </xf>
    <xf numFmtId="0" fontId="3" fillId="0" borderId="12" xfId="0" applyFont="1" applyFill="1" applyBorder="1" applyAlignment="1">
      <alignment horizontal="left" vertical="top"/>
    </xf>
    <xf numFmtId="0" fontId="1" fillId="0" borderId="12" xfId="0" applyFont="1" applyFill="1" applyBorder="1" applyAlignment="1">
      <alignment horizontal="left" vertical="top" wrapText="1"/>
    </xf>
    <xf numFmtId="0" fontId="3" fillId="0" borderId="0" xfId="0" applyFont="1" applyFill="1" applyBorder="1" applyAlignment="1">
      <alignment vertical="top"/>
    </xf>
    <xf numFmtId="0" fontId="2" fillId="5" borderId="25" xfId="0" applyFont="1" applyFill="1" applyBorder="1" applyAlignment="1">
      <alignment horizontal="center" vertical="center" wrapText="1"/>
    </xf>
    <xf numFmtId="0" fontId="1" fillId="7" borderId="12" xfId="0" applyFont="1" applyFill="1" applyBorder="1" applyAlignment="1">
      <alignment horizontal="left" vertical="top" wrapText="1"/>
    </xf>
    <xf numFmtId="0" fontId="2" fillId="4" borderId="21" xfId="0" applyFont="1" applyFill="1" applyBorder="1" applyAlignment="1">
      <alignment horizontal="right" vertical="top" wrapText="1"/>
    </xf>
    <xf numFmtId="164" fontId="1" fillId="0" borderId="32" xfId="0" applyNumberFormat="1" applyFont="1" applyFill="1" applyBorder="1" applyAlignment="1">
      <alignment horizontal="center" vertical="top" wrapText="1"/>
    </xf>
    <xf numFmtId="164" fontId="1" fillId="0" borderId="24" xfId="0" applyNumberFormat="1" applyFont="1" applyFill="1" applyBorder="1" applyAlignment="1">
      <alignment horizontal="center" vertical="top" wrapText="1"/>
    </xf>
    <xf numFmtId="164" fontId="1" fillId="0" borderId="11" xfId="0" applyNumberFormat="1" applyFont="1" applyFill="1" applyBorder="1" applyAlignment="1">
      <alignment horizontal="center" vertical="top" wrapText="1"/>
    </xf>
    <xf numFmtId="0" fontId="2" fillId="2" borderId="12" xfId="0" applyFont="1" applyFill="1" applyBorder="1" applyAlignment="1">
      <alignment horizontal="right" vertical="top" wrapText="1"/>
    </xf>
    <xf numFmtId="0" fontId="8" fillId="0" borderId="12" xfId="0" applyFont="1" applyFill="1" applyBorder="1" applyAlignment="1">
      <alignment horizontal="left" vertical="top"/>
    </xf>
    <xf numFmtId="0" fontId="2" fillId="5" borderId="12" xfId="0" applyFont="1" applyFill="1" applyBorder="1" applyAlignment="1">
      <alignment horizontal="right" vertical="top" wrapText="1"/>
    </xf>
    <xf numFmtId="0" fontId="2" fillId="3" borderId="11" xfId="0" applyFont="1" applyFill="1" applyBorder="1" applyAlignment="1">
      <alignment horizontal="left" vertical="top" wrapText="1"/>
    </xf>
    <xf numFmtId="0" fontId="2" fillId="3" borderId="12" xfId="0" applyFont="1" applyFill="1" applyBorder="1" applyAlignment="1" applyProtection="1">
      <alignment horizontal="center" vertical="center" wrapText="1"/>
      <protection locked="0"/>
    </xf>
    <xf numFmtId="0" fontId="2" fillId="6" borderId="26" xfId="0" applyFont="1" applyFill="1" applyBorder="1" applyAlignment="1" applyProtection="1">
      <alignment horizontal="left" vertical="center" wrapText="1"/>
    </xf>
    <xf numFmtId="0" fontId="2" fillId="3" borderId="21" xfId="0" applyFont="1" applyFill="1" applyBorder="1" applyAlignment="1" applyProtection="1">
      <alignment horizontal="left" vertical="top" wrapText="1"/>
    </xf>
    <xf numFmtId="0" fontId="2" fillId="3" borderId="22" xfId="0" applyFont="1" applyFill="1" applyBorder="1" applyAlignment="1" applyProtection="1">
      <alignment horizontal="right" vertical="top" wrapText="1"/>
    </xf>
    <xf numFmtId="164" fontId="1" fillId="0" borderId="12" xfId="0" applyNumberFormat="1" applyFont="1" applyFill="1" applyBorder="1" applyAlignment="1" applyProtection="1">
      <alignment horizontal="center" vertical="top" wrapText="1"/>
    </xf>
    <xf numFmtId="164" fontId="1" fillId="0" borderId="7" xfId="0" applyNumberFormat="1" applyFont="1" applyFill="1" applyBorder="1" applyAlignment="1" applyProtection="1">
      <alignment horizontal="center" vertical="top" wrapText="1"/>
    </xf>
    <xf numFmtId="0" fontId="2" fillId="0" borderId="48" xfId="0" applyFont="1" applyFill="1" applyBorder="1" applyAlignment="1" applyProtection="1">
      <alignment horizontal="left" vertical="top" wrapText="1"/>
    </xf>
    <xf numFmtId="0" fontId="2" fillId="4" borderId="12" xfId="0" applyFont="1" applyFill="1" applyBorder="1" applyAlignment="1" applyProtection="1">
      <alignment horizontal="right" vertical="top" wrapText="1"/>
    </xf>
    <xf numFmtId="0" fontId="3" fillId="0" borderId="12"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14" fillId="0" borderId="0" xfId="0" applyFont="1" applyFill="1" applyBorder="1" applyAlignment="1" applyProtection="1">
      <alignment horizontal="left" vertical="top"/>
    </xf>
    <xf numFmtId="0" fontId="2" fillId="5" borderId="13" xfId="0" applyFont="1" applyFill="1" applyBorder="1" applyAlignment="1" applyProtection="1">
      <alignment horizontal="left" vertical="center" wrapText="1"/>
    </xf>
    <xf numFmtId="0" fontId="2" fillId="2" borderId="2" xfId="0" applyFont="1" applyFill="1" applyBorder="1" applyAlignment="1" applyProtection="1">
      <alignment horizontal="right" vertical="top" wrapText="1"/>
    </xf>
    <xf numFmtId="0" fontId="2" fillId="5" borderId="7" xfId="0" applyFont="1" applyFill="1" applyBorder="1" applyAlignment="1" applyProtection="1">
      <alignment horizontal="right" vertical="top" wrapText="1"/>
    </xf>
    <xf numFmtId="0" fontId="2" fillId="3" borderId="5" xfId="0" applyFont="1" applyFill="1" applyBorder="1" applyAlignment="1" applyProtection="1">
      <alignment horizontal="left" vertical="top" wrapText="1"/>
    </xf>
    <xf numFmtId="0" fontId="2" fillId="4" borderId="21" xfId="0" applyFont="1" applyFill="1" applyBorder="1" applyAlignment="1" applyProtection="1">
      <alignment horizontal="right" vertical="top" wrapText="1"/>
    </xf>
    <xf numFmtId="0" fontId="2"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1" fillId="2" borderId="25" xfId="0" applyFont="1" applyFill="1" applyBorder="1" applyAlignment="1" applyProtection="1">
      <alignment horizontal="left" vertical="center" wrapText="1"/>
    </xf>
    <xf numFmtId="164" fontId="1" fillId="0" borderId="50" xfId="0" applyNumberFormat="1" applyFont="1" applyFill="1" applyBorder="1" applyAlignment="1" applyProtection="1">
      <alignment horizontal="center" vertical="top" wrapText="1"/>
    </xf>
    <xf numFmtId="0" fontId="6" fillId="0" borderId="0" xfId="0" applyFont="1" applyFill="1" applyBorder="1" applyAlignment="1" applyProtection="1">
      <alignment horizontal="left" vertical="top"/>
    </xf>
    <xf numFmtId="0" fontId="18" fillId="0" borderId="0" xfId="0" applyFont="1" applyFill="1" applyBorder="1" applyAlignment="1">
      <alignment horizontal="left" vertical="top"/>
    </xf>
    <xf numFmtId="0" fontId="2" fillId="0" borderId="5" xfId="0" applyFont="1" applyFill="1" applyBorder="1" applyAlignment="1" applyProtection="1">
      <alignment horizontal="center" vertical="top" wrapText="1"/>
    </xf>
    <xf numFmtId="0" fontId="2" fillId="0" borderId="46" xfId="0" applyFont="1" applyFill="1" applyBorder="1" applyAlignment="1" applyProtection="1">
      <alignment horizontal="center" vertical="top" wrapText="1"/>
    </xf>
    <xf numFmtId="0" fontId="2" fillId="3" borderId="12" xfId="0" applyFont="1" applyFill="1" applyBorder="1" applyAlignment="1" applyProtection="1">
      <alignment horizontal="left" vertical="top" wrapText="1"/>
    </xf>
    <xf numFmtId="0" fontId="2" fillId="0" borderId="12"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2" fillId="2" borderId="12" xfId="0" applyFont="1" applyFill="1" applyBorder="1" applyAlignment="1" applyProtection="1">
      <alignment horizontal="right" vertical="top" wrapText="1"/>
    </xf>
    <xf numFmtId="0" fontId="2" fillId="5" borderId="12" xfId="0" applyFont="1" applyFill="1" applyBorder="1" applyAlignment="1" applyProtection="1">
      <alignment horizontal="right" vertical="top" wrapText="1"/>
    </xf>
    <xf numFmtId="0" fontId="2" fillId="5" borderId="25" xfId="0" applyFont="1" applyFill="1" applyBorder="1" applyAlignment="1" applyProtection="1">
      <alignment horizontal="center" vertical="center" wrapText="1"/>
    </xf>
    <xf numFmtId="164" fontId="1" fillId="0" borderId="51" xfId="0" applyNumberFormat="1" applyFont="1" applyFill="1" applyBorder="1" applyAlignment="1" applyProtection="1">
      <alignment horizontal="center" vertical="top" wrapText="1"/>
    </xf>
    <xf numFmtId="0" fontId="2" fillId="5" borderId="52" xfId="0" applyFont="1" applyFill="1" applyBorder="1" applyAlignment="1" applyProtection="1">
      <alignment horizontal="left" vertical="center" wrapText="1"/>
    </xf>
    <xf numFmtId="9" fontId="2" fillId="0" borderId="50" xfId="0" applyNumberFormat="1" applyFont="1" applyFill="1" applyBorder="1" applyAlignment="1" applyProtection="1">
      <alignment horizontal="center" vertical="top" wrapText="1"/>
    </xf>
    <xf numFmtId="0" fontId="2" fillId="0" borderId="54" xfId="0" applyFont="1" applyFill="1" applyBorder="1" applyAlignment="1" applyProtection="1">
      <alignment horizontal="center" vertical="top" wrapText="1"/>
    </xf>
    <xf numFmtId="0" fontId="2" fillId="2" borderId="55" xfId="0" applyFont="1" applyFill="1" applyBorder="1" applyAlignment="1" applyProtection="1">
      <alignment horizontal="right" vertical="top" wrapText="1"/>
    </xf>
    <xf numFmtId="0" fontId="2" fillId="3" borderId="56" xfId="0" applyFont="1" applyFill="1" applyBorder="1" applyAlignment="1" applyProtection="1">
      <alignment horizontal="left" vertical="top" wrapText="1"/>
    </xf>
    <xf numFmtId="0" fontId="1" fillId="0" borderId="12" xfId="0" applyFont="1" applyFill="1" applyBorder="1" applyAlignment="1">
      <alignment horizontal="center" vertical="top" wrapText="1"/>
    </xf>
    <xf numFmtId="0" fontId="2" fillId="0" borderId="48" xfId="0" applyFont="1" applyFill="1" applyBorder="1" applyAlignment="1" applyProtection="1">
      <alignment horizontal="center" vertical="top" wrapText="1"/>
    </xf>
    <xf numFmtId="0" fontId="1" fillId="0" borderId="46" xfId="0" applyFont="1" applyFill="1" applyBorder="1" applyAlignment="1" applyProtection="1">
      <alignment horizontal="center" vertical="center" wrapText="1"/>
    </xf>
    <xf numFmtId="0" fontId="1" fillId="0" borderId="59" xfId="0" applyFont="1" applyFill="1" applyBorder="1" applyAlignment="1" applyProtection="1">
      <alignment horizontal="center" vertical="center" wrapText="1"/>
    </xf>
    <xf numFmtId="0" fontId="2" fillId="0" borderId="60" xfId="0" applyFont="1" applyFill="1" applyBorder="1" applyAlignment="1" applyProtection="1">
      <alignment horizontal="center" vertical="center" wrapText="1"/>
    </xf>
    <xf numFmtId="0" fontId="1" fillId="0" borderId="46" xfId="0" applyFont="1" applyFill="1" applyBorder="1" applyAlignment="1" applyProtection="1">
      <alignment horizontal="center" vertical="top" wrapText="1"/>
    </xf>
    <xf numFmtId="0" fontId="1" fillId="0" borderId="59" xfId="0" applyFont="1" applyFill="1" applyBorder="1" applyAlignment="1" applyProtection="1">
      <alignment horizontal="center" vertical="top" wrapText="1"/>
    </xf>
    <xf numFmtId="0" fontId="2" fillId="0" borderId="60" xfId="0" applyFont="1" applyFill="1" applyBorder="1" applyAlignment="1" applyProtection="1">
      <alignment horizontal="center" vertical="top" wrapText="1"/>
    </xf>
    <xf numFmtId="0" fontId="2" fillId="0" borderId="60" xfId="0" applyFont="1" applyFill="1" applyBorder="1" applyAlignment="1" applyProtection="1">
      <alignment horizontal="left" vertical="top" wrapText="1"/>
    </xf>
    <xf numFmtId="0" fontId="18" fillId="0" borderId="0" xfId="0" applyFont="1" applyFill="1" applyBorder="1" applyAlignment="1" applyProtection="1">
      <alignment horizontal="left" vertical="top"/>
    </xf>
    <xf numFmtId="0" fontId="20" fillId="5" borderId="12" xfId="0" applyFont="1" applyFill="1" applyBorder="1" applyAlignment="1" applyProtection="1">
      <alignment horizontal="center" vertical="center" wrapText="1"/>
    </xf>
    <xf numFmtId="0" fontId="20" fillId="0" borderId="2" xfId="0" applyFont="1" applyFill="1" applyBorder="1" applyAlignment="1" applyProtection="1">
      <alignment horizontal="left" vertical="center" wrapText="1"/>
    </xf>
    <xf numFmtId="0" fontId="20" fillId="0" borderId="12"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0" fontId="18" fillId="0" borderId="12" xfId="0" applyFont="1" applyFill="1" applyBorder="1" applyAlignment="1" applyProtection="1">
      <alignment horizontal="left" vertical="center"/>
    </xf>
    <xf numFmtId="0" fontId="20" fillId="3" borderId="2" xfId="0" applyFont="1" applyFill="1" applyBorder="1" applyAlignment="1" applyProtection="1">
      <alignment horizontal="left" vertical="center" wrapText="1"/>
    </xf>
    <xf numFmtId="0" fontId="20" fillId="6" borderId="1" xfId="0" applyFont="1" applyFill="1" applyBorder="1" applyAlignment="1" applyProtection="1">
      <alignment horizontal="center" vertical="center" wrapText="1"/>
    </xf>
    <xf numFmtId="0" fontId="20" fillId="0" borderId="7" xfId="0" applyFont="1" applyFill="1" applyBorder="1" applyAlignment="1" applyProtection="1">
      <alignment horizontal="left" vertical="center" wrapText="1"/>
    </xf>
    <xf numFmtId="0" fontId="20" fillId="3" borderId="5" xfId="0" applyFont="1" applyFill="1" applyBorder="1" applyAlignment="1" applyProtection="1">
      <alignment horizontal="left" vertical="center" wrapText="1"/>
    </xf>
    <xf numFmtId="2" fontId="20" fillId="5" borderId="25" xfId="0" applyNumberFormat="1"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20" fillId="6" borderId="9" xfId="0" applyFont="1" applyFill="1" applyBorder="1" applyAlignment="1" applyProtection="1">
      <alignment horizontal="center" vertical="center" wrapText="1"/>
    </xf>
    <xf numFmtId="0" fontId="20" fillId="9" borderId="3" xfId="0" applyFont="1" applyFill="1" applyBorder="1" applyAlignment="1" applyProtection="1">
      <alignment horizontal="center" vertical="center" wrapText="1"/>
    </xf>
    <xf numFmtId="0" fontId="20" fillId="9" borderId="2" xfId="0" applyFont="1" applyFill="1" applyBorder="1" applyAlignment="1" applyProtection="1">
      <alignment horizontal="center" vertical="center" wrapText="1"/>
    </xf>
    <xf numFmtId="0" fontId="20" fillId="0" borderId="12" xfId="0" applyFont="1" applyFill="1" applyBorder="1" applyAlignment="1" applyProtection="1">
      <alignment horizontal="left" vertical="center" wrapText="1"/>
    </xf>
    <xf numFmtId="0" fontId="18" fillId="0" borderId="0" xfId="0" applyFont="1" applyFill="1" applyBorder="1" applyAlignment="1">
      <alignment horizontal="center" vertical="center"/>
    </xf>
    <xf numFmtId="0" fontId="18" fillId="0" borderId="12" xfId="0" applyFont="1" applyFill="1" applyBorder="1" applyAlignment="1" applyProtection="1">
      <alignment horizontal="center" vertical="center" wrapText="1"/>
    </xf>
    <xf numFmtId="0" fontId="18" fillId="3" borderId="0" xfId="0" applyFont="1" applyFill="1" applyBorder="1" applyAlignment="1" applyProtection="1">
      <alignment horizontal="left" vertical="top"/>
    </xf>
    <xf numFmtId="0" fontId="18" fillId="5" borderId="2" xfId="0" applyFont="1" applyFill="1" applyBorder="1" applyAlignment="1" applyProtection="1">
      <alignment horizontal="left" vertical="top" wrapText="1"/>
    </xf>
    <xf numFmtId="0" fontId="18" fillId="5" borderId="5" xfId="0" applyFont="1" applyFill="1" applyBorder="1" applyAlignment="1" applyProtection="1">
      <alignment horizontal="left" vertical="top" wrapText="1"/>
    </xf>
    <xf numFmtId="0" fontId="18" fillId="5" borderId="21"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2" fontId="18" fillId="5" borderId="12" xfId="0" applyNumberFormat="1" applyFont="1" applyFill="1" applyBorder="1" applyAlignment="1" applyProtection="1">
      <alignment horizontal="center" vertical="center" wrapText="1"/>
    </xf>
    <xf numFmtId="0" fontId="18" fillId="5" borderId="6" xfId="0" applyFont="1" applyFill="1" applyBorder="1" applyAlignment="1" applyProtection="1">
      <alignment horizontal="left" vertical="top" wrapText="1"/>
    </xf>
    <xf numFmtId="0" fontId="18" fillId="5" borderId="38"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1" fillId="0" borderId="59" xfId="0" applyFont="1" applyFill="1" applyBorder="1" applyAlignment="1" applyProtection="1">
      <alignment horizontal="left" vertical="top" wrapText="1"/>
    </xf>
    <xf numFmtId="0" fontId="1" fillId="0" borderId="12" xfId="0" applyFont="1" applyFill="1" applyBorder="1" applyAlignment="1" applyProtection="1">
      <alignment horizontal="center" vertical="top" wrapText="1"/>
    </xf>
    <xf numFmtId="0" fontId="2" fillId="0" borderId="12" xfId="0" applyFont="1" applyFill="1" applyBorder="1" applyAlignment="1" applyProtection="1">
      <alignment horizontal="center" vertical="top" wrapText="1"/>
    </xf>
    <xf numFmtId="0" fontId="18" fillId="0" borderId="0" xfId="0" applyFont="1" applyFill="1" applyBorder="1" applyAlignment="1">
      <alignment horizontal="left" vertical="top"/>
    </xf>
    <xf numFmtId="0" fontId="18" fillId="3" borderId="0" xfId="0" applyFont="1" applyFill="1" applyBorder="1" applyAlignment="1" applyProtection="1">
      <alignment horizontal="center" vertical="center"/>
    </xf>
    <xf numFmtId="0" fontId="2" fillId="0" borderId="12" xfId="1" applyFont="1" applyFill="1" applyBorder="1" applyAlignment="1" applyProtection="1">
      <alignment horizontal="left" vertical="top" wrapText="1"/>
    </xf>
    <xf numFmtId="0" fontId="1" fillId="0" borderId="12" xfId="1" applyFont="1" applyFill="1" applyBorder="1" applyAlignment="1" applyProtection="1">
      <alignment horizontal="left" vertical="top" wrapText="1"/>
    </xf>
    <xf numFmtId="0" fontId="1" fillId="0" borderId="47" xfId="0" applyFont="1" applyFill="1" applyBorder="1" applyAlignment="1" applyProtection="1">
      <alignment horizontal="center" vertical="top" wrapText="1"/>
    </xf>
    <xf numFmtId="0" fontId="1" fillId="0" borderId="62" xfId="0" applyFont="1" applyFill="1" applyBorder="1" applyAlignment="1" applyProtection="1">
      <alignment horizontal="center" vertical="top" wrapText="1"/>
    </xf>
    <xf numFmtId="0" fontId="2" fillId="0" borderId="63" xfId="0" applyFont="1" applyFill="1" applyBorder="1" applyAlignment="1" applyProtection="1">
      <alignment horizontal="center" vertical="top" wrapText="1"/>
    </xf>
    <xf numFmtId="164" fontId="1" fillId="0" borderId="26" xfId="0" applyNumberFormat="1" applyFont="1" applyFill="1" applyBorder="1" applyAlignment="1">
      <alignment horizontal="center" vertical="top" wrapText="1"/>
    </xf>
    <xf numFmtId="0" fontId="2" fillId="3" borderId="22" xfId="0" applyFont="1" applyFill="1" applyBorder="1" applyAlignment="1">
      <alignment horizontal="center" vertical="top" wrapText="1"/>
    </xf>
    <xf numFmtId="0" fontId="2" fillId="3" borderId="23" xfId="0" applyFont="1" applyFill="1" applyBorder="1" applyAlignment="1" applyProtection="1">
      <alignment horizontal="center" vertical="center" wrapText="1"/>
      <protection locked="0"/>
    </xf>
    <xf numFmtId="0" fontId="1" fillId="5" borderId="25" xfId="0" applyFont="1" applyFill="1" applyBorder="1" applyAlignment="1">
      <alignment horizontal="left" vertical="top" wrapText="1"/>
    </xf>
    <xf numFmtId="0" fontId="2" fillId="3" borderId="23" xfId="1" applyFont="1" applyFill="1" applyBorder="1" applyAlignment="1" applyProtection="1">
      <alignment horizontal="center" vertical="center" wrapText="1"/>
      <protection locked="0"/>
    </xf>
    <xf numFmtId="0" fontId="2" fillId="5" borderId="15" xfId="0" applyFont="1" applyFill="1" applyBorder="1" applyAlignment="1" applyProtection="1">
      <alignment horizontal="left" vertical="top" wrapText="1"/>
    </xf>
    <xf numFmtId="164" fontId="1" fillId="0" borderId="18" xfId="0" applyNumberFormat="1" applyFont="1" applyFill="1" applyBorder="1" applyAlignment="1" applyProtection="1">
      <alignment horizontal="center" vertical="top" wrapText="1"/>
    </xf>
    <xf numFmtId="164" fontId="1" fillId="0" borderId="31" xfId="0" applyNumberFormat="1" applyFont="1" applyFill="1" applyBorder="1" applyAlignment="1" applyProtection="1">
      <alignment horizontal="center" vertical="top" wrapText="1"/>
    </xf>
    <xf numFmtId="0" fontId="2" fillId="3" borderId="22" xfId="0" applyFont="1" applyFill="1" applyBorder="1" applyAlignment="1" applyProtection="1">
      <alignment horizontal="center" vertical="center" wrapText="1"/>
    </xf>
    <xf numFmtId="0" fontId="1" fillId="5" borderId="12" xfId="0" applyFont="1" applyFill="1" applyBorder="1" applyAlignment="1" applyProtection="1">
      <alignment vertical="top" wrapText="1"/>
    </xf>
    <xf numFmtId="0" fontId="2" fillId="5" borderId="12" xfId="0" applyFont="1" applyFill="1" applyBorder="1" applyAlignment="1" applyProtection="1">
      <alignment horizontal="left" vertical="center" wrapText="1"/>
    </xf>
    <xf numFmtId="0" fontId="3" fillId="0" borderId="7" xfId="0" applyFont="1" applyFill="1" applyBorder="1" applyAlignment="1" applyProtection="1">
      <alignment vertical="top" wrapText="1"/>
    </xf>
    <xf numFmtId="0" fontId="2" fillId="0" borderId="10"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164" fontId="1" fillId="0" borderId="64" xfId="0" applyNumberFormat="1" applyFont="1" applyFill="1" applyBorder="1" applyAlignment="1" applyProtection="1">
      <alignment horizontal="center" vertical="top" wrapText="1"/>
    </xf>
    <xf numFmtId="164" fontId="1" fillId="0" borderId="62" xfId="0" applyNumberFormat="1" applyFont="1" applyFill="1" applyBorder="1" applyAlignment="1" applyProtection="1">
      <alignment horizontal="center" vertical="top" wrapText="1"/>
    </xf>
    <xf numFmtId="164" fontId="1" fillId="0" borderId="65" xfId="0" applyNumberFormat="1" applyFont="1" applyFill="1" applyBorder="1" applyAlignment="1" applyProtection="1">
      <alignment horizontal="center" vertical="top" wrapText="1"/>
    </xf>
    <xf numFmtId="0" fontId="18" fillId="3" borderId="12" xfId="0" applyFont="1" applyFill="1" applyBorder="1" applyAlignment="1" applyProtection="1">
      <alignment horizontal="left" vertical="center"/>
    </xf>
    <xf numFmtId="0" fontId="20" fillId="5" borderId="10" xfId="0" applyFont="1" applyFill="1" applyBorder="1" applyAlignment="1" applyProtection="1">
      <alignment horizontal="center" vertical="center" wrapText="1"/>
    </xf>
    <xf numFmtId="0" fontId="20" fillId="5" borderId="31" xfId="0" applyFont="1" applyFill="1" applyBorder="1" applyAlignment="1" applyProtection="1">
      <alignment horizontal="center" vertical="center" wrapText="1"/>
    </xf>
    <xf numFmtId="0" fontId="18" fillId="6" borderId="22" xfId="0" applyFont="1" applyFill="1" applyBorder="1" applyAlignment="1" applyProtection="1">
      <alignment horizontal="left" vertical="center"/>
    </xf>
    <xf numFmtId="0" fontId="22" fillId="6" borderId="22" xfId="0" applyFont="1" applyFill="1" applyBorder="1" applyAlignment="1" applyProtection="1">
      <alignment horizontal="center" vertical="center" wrapText="1"/>
    </xf>
    <xf numFmtId="0" fontId="18" fillId="6" borderId="23" xfId="0" applyFont="1" applyFill="1" applyBorder="1" applyAlignment="1" applyProtection="1">
      <alignment horizontal="left" vertical="top"/>
    </xf>
    <xf numFmtId="0" fontId="18" fillId="11" borderId="0" xfId="0" applyFont="1" applyFill="1" applyBorder="1" applyAlignment="1">
      <alignment horizontal="left" vertical="top"/>
    </xf>
    <xf numFmtId="0" fontId="18" fillId="11" borderId="0" xfId="0" applyFont="1" applyFill="1" applyBorder="1" applyAlignment="1" applyProtection="1">
      <alignment horizontal="left" vertical="top"/>
    </xf>
    <xf numFmtId="0" fontId="18" fillId="11" borderId="0" xfId="0" applyFont="1" applyFill="1" applyBorder="1" applyAlignment="1" applyProtection="1">
      <alignment horizontal="left" vertical="center"/>
    </xf>
    <xf numFmtId="0" fontId="18" fillId="11" borderId="0" xfId="0" applyFont="1" applyFill="1" applyBorder="1" applyAlignment="1" applyProtection="1">
      <alignment horizontal="center" vertical="center"/>
    </xf>
    <xf numFmtId="0" fontId="18" fillId="11" borderId="0" xfId="0" applyFont="1" applyFill="1" applyBorder="1" applyAlignment="1">
      <alignment horizontal="center" vertical="center"/>
    </xf>
    <xf numFmtId="0" fontId="18" fillId="3" borderId="0" xfId="0" applyFont="1" applyFill="1" applyBorder="1" applyAlignment="1">
      <alignment horizontal="left" vertical="top"/>
    </xf>
    <xf numFmtId="0" fontId="20" fillId="11" borderId="0" xfId="0" applyFont="1" applyFill="1" applyBorder="1" applyAlignment="1" applyProtection="1">
      <alignment horizontal="center" vertical="center" wrapText="1"/>
    </xf>
    <xf numFmtId="0" fontId="18" fillId="11" borderId="0" xfId="0" applyFont="1" applyFill="1" applyBorder="1" applyAlignment="1" applyProtection="1">
      <alignment horizontal="center" vertical="center" wrapText="1"/>
    </xf>
    <xf numFmtId="2" fontId="18" fillId="11" borderId="0" xfId="0" applyNumberFormat="1" applyFont="1" applyFill="1" applyBorder="1" applyAlignment="1" applyProtection="1">
      <alignment horizontal="center" vertical="center" wrapText="1"/>
    </xf>
    <xf numFmtId="0" fontId="20" fillId="11" borderId="0" xfId="0" applyFont="1" applyFill="1" applyBorder="1" applyAlignment="1" applyProtection="1">
      <alignment vertical="top" wrapText="1"/>
    </xf>
    <xf numFmtId="0" fontId="18" fillId="11"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2" fillId="2" borderId="25" xfId="0" applyFont="1" applyFill="1" applyBorder="1" applyAlignment="1" applyProtection="1">
      <alignment horizontal="left" vertical="top" wrapText="1"/>
    </xf>
    <xf numFmtId="0" fontId="2" fillId="12" borderId="0" xfId="0" applyFont="1" applyFill="1" applyBorder="1" applyAlignment="1" applyProtection="1">
      <alignment horizontal="left" vertical="center"/>
    </xf>
    <xf numFmtId="0" fontId="1" fillId="12" borderId="0" xfId="0" applyFont="1" applyFill="1" applyBorder="1" applyAlignment="1" applyProtection="1">
      <alignment horizontal="left" vertical="center"/>
    </xf>
    <xf numFmtId="0" fontId="31" fillId="12" borderId="0" xfId="0" applyFont="1" applyFill="1" applyBorder="1" applyAlignment="1" applyProtection="1">
      <alignment horizontal="center" vertical="center" wrapText="1"/>
    </xf>
    <xf numFmtId="0" fontId="31" fillId="12" borderId="0" xfId="0" applyFont="1" applyFill="1" applyBorder="1" applyAlignment="1" applyProtection="1">
      <alignment horizontal="left" vertical="center"/>
    </xf>
    <xf numFmtId="0" fontId="31" fillId="13" borderId="0" xfId="0" applyFont="1" applyFill="1" applyBorder="1" applyAlignment="1" applyProtection="1">
      <alignment horizontal="center" vertical="center" wrapText="1"/>
    </xf>
    <xf numFmtId="0" fontId="28" fillId="5" borderId="0" xfId="2"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20" fillId="5" borderId="7" xfId="0" applyFont="1" applyFill="1" applyBorder="1" applyAlignment="1" applyProtection="1">
      <alignment horizontal="center" vertical="center" wrapText="1"/>
    </xf>
    <xf numFmtId="0" fontId="20" fillId="5" borderId="49" xfId="0" applyFont="1" applyFill="1" applyBorder="1" applyAlignment="1" applyProtection="1">
      <alignment horizontal="right" vertical="center" wrapText="1"/>
    </xf>
    <xf numFmtId="0" fontId="20" fillId="5" borderId="49" xfId="0" applyFont="1" applyFill="1" applyBorder="1" applyAlignment="1" applyProtection="1">
      <alignment horizontal="center" vertical="center" wrapText="1"/>
    </xf>
    <xf numFmtId="0" fontId="20" fillId="5" borderId="8" xfId="0" applyFont="1" applyFill="1" applyBorder="1" applyAlignment="1" applyProtection="1">
      <alignment horizontal="center" vertical="center" wrapText="1"/>
    </xf>
    <xf numFmtId="0" fontId="18" fillId="5" borderId="32" xfId="0" applyFont="1" applyFill="1" applyBorder="1" applyAlignment="1" applyProtection="1">
      <alignment horizontal="center" vertical="center" wrapText="1"/>
    </xf>
    <xf numFmtId="0" fontId="20" fillId="8" borderId="23" xfId="0" applyFont="1" applyFill="1" applyBorder="1" applyAlignment="1" applyProtection="1">
      <alignment vertical="center" wrapText="1"/>
    </xf>
    <xf numFmtId="0" fontId="18" fillId="8" borderId="23" xfId="0" applyFont="1" applyFill="1" applyBorder="1" applyAlignment="1" applyProtection="1">
      <alignment horizontal="left" vertical="center" wrapText="1"/>
    </xf>
    <xf numFmtId="0" fontId="0" fillId="11" borderId="0" xfId="0" applyFill="1" applyBorder="1" applyAlignment="1">
      <alignment horizontal="left" vertical="top"/>
    </xf>
    <xf numFmtId="0" fontId="24" fillId="10" borderId="80" xfId="0" applyFont="1" applyFill="1" applyBorder="1" applyAlignment="1">
      <alignment horizontal="center" vertical="center" wrapText="1"/>
    </xf>
    <xf numFmtId="0" fontId="24" fillId="10" borderId="70" xfId="0" applyFont="1" applyFill="1" applyBorder="1" applyAlignment="1">
      <alignment horizontal="center" vertical="center" wrapText="1"/>
    </xf>
    <xf numFmtId="0" fontId="1" fillId="10" borderId="70" xfId="0" applyFont="1" applyFill="1" applyBorder="1" applyAlignment="1">
      <alignment horizontal="center" vertical="center" wrapText="1"/>
    </xf>
    <xf numFmtId="0" fontId="24" fillId="10" borderId="71" xfId="0" applyFont="1" applyFill="1" applyBorder="1" applyAlignment="1">
      <alignment horizontal="center" vertical="center" wrapText="1"/>
    </xf>
    <xf numFmtId="0" fontId="22" fillId="10" borderId="66" xfId="0" applyFont="1" applyFill="1" applyBorder="1" applyAlignment="1">
      <alignment horizontal="center" vertical="center" wrapText="1"/>
    </xf>
    <xf numFmtId="0" fontId="2" fillId="3" borderId="2" xfId="0" applyFont="1" applyFill="1" applyBorder="1" applyAlignment="1" applyProtection="1">
      <alignment horizontal="left" wrapText="1"/>
    </xf>
    <xf numFmtId="0" fontId="3" fillId="0" borderId="0" xfId="0" applyFont="1" applyFill="1" applyBorder="1" applyAlignment="1" applyProtection="1">
      <alignment horizontal="left" vertical="top"/>
      <protection locked="0"/>
    </xf>
    <xf numFmtId="0" fontId="2" fillId="3" borderId="12" xfId="0" applyFont="1" applyFill="1" applyBorder="1" applyAlignment="1" applyProtection="1">
      <alignment horizontal="right" vertical="top" wrapText="1"/>
    </xf>
    <xf numFmtId="0" fontId="2" fillId="3" borderId="12" xfId="0" applyFont="1" applyFill="1" applyBorder="1" applyAlignment="1" applyProtection="1">
      <alignment horizontal="center" vertical="center" wrapText="1"/>
    </xf>
    <xf numFmtId="0" fontId="2" fillId="5" borderId="31" xfId="0" applyFont="1" applyFill="1" applyBorder="1" applyAlignment="1" applyProtection="1">
      <alignment vertical="top" wrapText="1"/>
    </xf>
    <xf numFmtId="0" fontId="2" fillId="6" borderId="31" xfId="0" applyFont="1" applyFill="1" applyBorder="1" applyAlignment="1" applyProtection="1">
      <alignment horizontal="left" vertical="center" wrapText="1"/>
    </xf>
    <xf numFmtId="0" fontId="2" fillId="0" borderId="0" xfId="0" applyFont="1" applyFill="1" applyBorder="1" applyAlignment="1" applyProtection="1">
      <alignment horizontal="left" vertical="top" wrapText="1"/>
    </xf>
    <xf numFmtId="0" fontId="18" fillId="8" borderId="25" xfId="0" applyFont="1" applyFill="1" applyBorder="1" applyAlignment="1" applyProtection="1">
      <alignment horizontal="center" vertical="center"/>
    </xf>
    <xf numFmtId="0" fontId="18" fillId="3" borderId="25" xfId="0" applyFont="1" applyFill="1" applyBorder="1" applyAlignment="1" applyProtection="1">
      <alignment horizontal="left" vertical="center"/>
    </xf>
    <xf numFmtId="0" fontId="20" fillId="3" borderId="25" xfId="0" applyFont="1" applyFill="1" applyBorder="1" applyAlignment="1" applyProtection="1">
      <alignment horizontal="center" vertical="center" wrapText="1"/>
    </xf>
    <xf numFmtId="0" fontId="20" fillId="3" borderId="12" xfId="0" quotePrefix="1" applyFont="1" applyFill="1" applyBorder="1" applyAlignment="1" applyProtection="1">
      <alignment horizontal="center" vertical="center" wrapText="1"/>
    </xf>
    <xf numFmtId="0" fontId="20" fillId="14" borderId="68" xfId="0" applyFont="1" applyFill="1" applyBorder="1" applyAlignment="1" applyProtection="1">
      <alignment horizontal="center" vertical="center" wrapText="1"/>
    </xf>
    <xf numFmtId="0" fontId="20" fillId="14" borderId="69" xfId="0" applyFont="1" applyFill="1" applyBorder="1" applyAlignment="1" applyProtection="1">
      <alignment horizontal="center" vertical="center" wrapText="1"/>
    </xf>
    <xf numFmtId="0" fontId="22" fillId="14" borderId="66" xfId="0" applyFont="1" applyFill="1" applyBorder="1" applyAlignment="1">
      <alignment horizontal="center" vertical="center" wrapText="1"/>
    </xf>
    <xf numFmtId="0" fontId="24" fillId="14" borderId="70" xfId="0" applyFont="1" applyFill="1" applyBorder="1" applyAlignment="1">
      <alignment horizontal="center" vertical="center" wrapText="1"/>
    </xf>
    <xf numFmtId="0" fontId="1" fillId="14" borderId="70" xfId="0" applyFont="1" applyFill="1" applyBorder="1" applyAlignment="1">
      <alignment horizontal="center" vertical="center" wrapText="1"/>
    </xf>
    <xf numFmtId="0" fontId="24" fillId="14" borderId="71" xfId="0" applyFont="1" applyFill="1" applyBorder="1" applyAlignment="1">
      <alignment horizontal="center" vertical="center" wrapText="1"/>
    </xf>
    <xf numFmtId="0" fontId="22" fillId="8" borderId="66" xfId="0" applyFont="1" applyFill="1" applyBorder="1" applyAlignment="1">
      <alignment horizontal="center" vertical="center" wrapText="1"/>
    </xf>
    <xf numFmtId="0" fontId="20" fillId="8" borderId="68" xfId="0" applyFont="1" applyFill="1" applyBorder="1" applyAlignment="1" applyProtection="1">
      <alignment horizontal="center" vertical="center" wrapText="1"/>
    </xf>
    <xf numFmtId="0" fontId="20" fillId="8" borderId="69" xfId="0" applyFont="1" applyFill="1" applyBorder="1" applyAlignment="1" applyProtection="1">
      <alignment horizontal="center" vertical="center" wrapText="1"/>
    </xf>
    <xf numFmtId="0" fontId="2" fillId="8" borderId="70" xfId="0" applyFont="1" applyFill="1" applyBorder="1" applyAlignment="1">
      <alignment horizontal="center" vertical="center" wrapText="1"/>
    </xf>
    <xf numFmtId="0" fontId="24" fillId="8" borderId="70" xfId="0" applyFont="1" applyFill="1" applyBorder="1" applyAlignment="1">
      <alignment horizontal="center" vertical="center" wrapText="1"/>
    </xf>
    <xf numFmtId="0" fontId="1" fillId="8" borderId="70" xfId="0" applyFont="1" applyFill="1" applyBorder="1" applyAlignment="1">
      <alignment horizontal="center" vertical="center" wrapText="1"/>
    </xf>
    <xf numFmtId="0" fontId="1" fillId="8" borderId="71" xfId="0" applyFont="1" applyFill="1" applyBorder="1" applyAlignment="1">
      <alignment horizontal="center" vertical="center" wrapText="1"/>
    </xf>
    <xf numFmtId="0" fontId="22" fillId="15" borderId="66" xfId="0" applyFont="1" applyFill="1" applyBorder="1" applyAlignment="1">
      <alignment horizontal="center" vertical="center" wrapText="1"/>
    </xf>
    <xf numFmtId="0" fontId="20" fillId="15" borderId="68" xfId="0" applyFont="1" applyFill="1" applyBorder="1" applyAlignment="1" applyProtection="1">
      <alignment horizontal="center" vertical="center" wrapText="1"/>
    </xf>
    <xf numFmtId="0" fontId="20" fillId="15" borderId="69" xfId="0" applyFont="1" applyFill="1" applyBorder="1" applyAlignment="1" applyProtection="1">
      <alignment horizontal="center" vertical="center" wrapText="1"/>
    </xf>
    <xf numFmtId="0" fontId="25" fillId="15" borderId="70" xfId="0" applyFont="1" applyFill="1" applyBorder="1" applyAlignment="1">
      <alignment horizontal="center" vertical="center" wrapText="1"/>
    </xf>
    <xf numFmtId="0" fontId="24" fillId="15" borderId="70" xfId="0" applyFont="1" applyFill="1" applyBorder="1" applyAlignment="1">
      <alignment horizontal="center" vertical="center" wrapText="1"/>
    </xf>
    <xf numFmtId="0" fontId="1" fillId="15" borderId="70" xfId="0" applyFont="1" applyFill="1" applyBorder="1" applyAlignment="1">
      <alignment horizontal="center" vertical="center" wrapText="1"/>
    </xf>
    <xf numFmtId="0" fontId="24" fillId="15" borderId="71" xfId="0" applyFont="1" applyFill="1" applyBorder="1" applyAlignment="1">
      <alignment horizontal="center" vertical="center" wrapText="1"/>
    </xf>
    <xf numFmtId="0" fontId="24" fillId="16" borderId="72" xfId="0" applyFont="1" applyFill="1" applyBorder="1" applyAlignment="1">
      <alignment horizontal="center" vertical="center" wrapText="1"/>
    </xf>
    <xf numFmtId="0" fontId="1" fillId="16" borderId="73" xfId="0" applyFont="1" applyFill="1" applyBorder="1" applyAlignment="1">
      <alignment horizontal="center" vertical="center" wrapText="1"/>
    </xf>
    <xf numFmtId="0" fontId="1" fillId="16" borderId="74" xfId="0" applyFont="1" applyFill="1" applyBorder="1" applyAlignment="1">
      <alignment horizontal="center" vertical="center" wrapText="1"/>
    </xf>
    <xf numFmtId="0" fontId="1" fillId="16" borderId="75" xfId="0" applyFont="1" applyFill="1" applyBorder="1" applyAlignment="1">
      <alignment horizontal="center" vertical="center" wrapText="1"/>
    </xf>
    <xf numFmtId="0" fontId="1" fillId="16" borderId="12" xfId="0" applyFont="1" applyFill="1" applyBorder="1" applyAlignment="1">
      <alignment horizontal="center" vertical="center" wrapText="1"/>
    </xf>
    <xf numFmtId="0" fontId="1" fillId="16" borderId="76" xfId="0" applyFont="1" applyFill="1" applyBorder="1" applyAlignment="1">
      <alignment horizontal="center" vertical="center" wrapText="1"/>
    </xf>
    <xf numFmtId="0" fontId="24" fillId="16" borderId="75" xfId="0" applyFont="1" applyFill="1" applyBorder="1" applyAlignment="1">
      <alignment horizontal="center" vertical="center" wrapText="1"/>
    </xf>
    <xf numFmtId="0" fontId="24" fillId="16" borderId="12" xfId="0" applyFont="1" applyFill="1" applyBorder="1" applyAlignment="1">
      <alignment horizontal="center" vertical="center" wrapText="1"/>
    </xf>
    <xf numFmtId="0" fontId="24" fillId="16" borderId="76" xfId="0" applyFont="1" applyFill="1" applyBorder="1" applyAlignment="1">
      <alignment horizontal="center" vertical="center" wrapText="1"/>
    </xf>
    <xf numFmtId="0" fontId="24" fillId="16" borderId="77" xfId="0" applyFont="1" applyFill="1" applyBorder="1" applyAlignment="1">
      <alignment horizontal="center" vertical="center" wrapText="1"/>
    </xf>
    <xf numFmtId="0" fontId="24" fillId="16" borderId="78" xfId="0" applyFont="1" applyFill="1" applyBorder="1" applyAlignment="1">
      <alignment horizontal="center" vertical="center" wrapText="1"/>
    </xf>
    <xf numFmtId="0" fontId="24" fillId="16" borderId="79" xfId="0" applyFont="1" applyFill="1" applyBorder="1" applyAlignment="1">
      <alignment horizontal="center" vertical="center" wrapText="1"/>
    </xf>
    <xf numFmtId="0" fontId="22" fillId="17" borderId="66" xfId="0" applyFont="1" applyFill="1" applyBorder="1" applyAlignment="1">
      <alignment horizontal="center" vertical="center" wrapText="1"/>
    </xf>
    <xf numFmtId="0" fontId="20" fillId="17" borderId="68" xfId="0" applyFont="1" applyFill="1" applyBorder="1" applyAlignment="1" applyProtection="1">
      <alignment horizontal="left" vertical="center" wrapText="1"/>
    </xf>
    <xf numFmtId="0" fontId="20" fillId="17" borderId="69" xfId="0" applyFont="1" applyFill="1" applyBorder="1" applyAlignment="1" applyProtection="1">
      <alignment horizontal="left" vertical="center" wrapText="1"/>
    </xf>
    <xf numFmtId="0" fontId="1" fillId="17" borderId="70" xfId="0" applyFont="1" applyFill="1" applyBorder="1" applyAlignment="1">
      <alignment vertical="center" wrapText="1"/>
    </xf>
    <xf numFmtId="0" fontId="1" fillId="17" borderId="71" xfId="0" applyFont="1" applyFill="1" applyBorder="1" applyAlignment="1">
      <alignment vertical="center" wrapText="1"/>
    </xf>
    <xf numFmtId="0" fontId="2" fillId="5" borderId="0" xfId="0" applyFont="1" applyFill="1" applyBorder="1" applyAlignment="1" applyProtection="1">
      <alignment horizontal="left" vertical="center"/>
    </xf>
    <xf numFmtId="0" fontId="20" fillId="5" borderId="3" xfId="0" applyFont="1" applyFill="1" applyBorder="1" applyAlignment="1" applyProtection="1">
      <alignment horizontal="right" vertical="center" wrapText="1"/>
    </xf>
    <xf numFmtId="0" fontId="20" fillId="3" borderId="2" xfId="0" applyFont="1" applyFill="1" applyBorder="1" applyAlignment="1" applyProtection="1">
      <alignment horizontal="center" vertical="center" wrapText="1"/>
    </xf>
    <xf numFmtId="0" fontId="20" fillId="6" borderId="2" xfId="0" applyFont="1" applyFill="1" applyBorder="1" applyAlignment="1" applyProtection="1">
      <alignment horizontal="center" vertical="center" wrapText="1"/>
    </xf>
    <xf numFmtId="0" fontId="20" fillId="6" borderId="3" xfId="0" applyFont="1" applyFill="1" applyBorder="1" applyAlignment="1" applyProtection="1">
      <alignment horizontal="center" vertical="center" wrapText="1"/>
    </xf>
    <xf numFmtId="0" fontId="20" fillId="6" borderId="4" xfId="0" applyFont="1" applyFill="1" applyBorder="1" applyAlignment="1" applyProtection="1">
      <alignment horizontal="center" vertical="center" wrapText="1"/>
    </xf>
    <xf numFmtId="0" fontId="20" fillId="5" borderId="6" xfId="0" applyFont="1" applyFill="1" applyBorder="1" applyAlignment="1" applyProtection="1">
      <alignment horizontal="right" vertical="center" wrapText="1"/>
    </xf>
    <xf numFmtId="0" fontId="21" fillId="6" borderId="21" xfId="0" applyFont="1" applyFill="1" applyBorder="1" applyAlignment="1" applyProtection="1">
      <alignment horizontal="center" vertical="center"/>
    </xf>
    <xf numFmtId="0" fontId="2" fillId="5" borderId="12" xfId="0" applyFont="1" applyFill="1" applyBorder="1" applyAlignment="1" applyProtection="1">
      <alignment horizontal="center" vertical="center" wrapText="1"/>
    </xf>
    <xf numFmtId="0" fontId="2" fillId="2" borderId="12" xfId="0" applyFont="1" applyFill="1" applyBorder="1" applyAlignment="1" applyProtection="1">
      <alignment horizontal="left" vertical="top" wrapText="1"/>
    </xf>
    <xf numFmtId="0" fontId="1" fillId="5" borderId="12" xfId="0" applyFont="1" applyFill="1" applyBorder="1" applyAlignment="1">
      <alignment horizontal="left" vertical="top" wrapText="1"/>
    </xf>
    <xf numFmtId="0" fontId="18" fillId="18" borderId="0" xfId="0" applyFont="1" applyFill="1" applyBorder="1" applyAlignment="1" applyProtection="1">
      <alignment horizontal="left" vertical="center"/>
    </xf>
    <xf numFmtId="2" fontId="18" fillId="18" borderId="0" xfId="0" applyNumberFormat="1" applyFont="1" applyFill="1" applyBorder="1" applyAlignment="1" applyProtection="1">
      <alignment horizontal="left" vertical="center"/>
    </xf>
    <xf numFmtId="0" fontId="18" fillId="16" borderId="0" xfId="0" applyFont="1" applyFill="1" applyBorder="1" applyAlignment="1" applyProtection="1">
      <alignment horizontal="left" vertical="center"/>
    </xf>
    <xf numFmtId="2" fontId="18" fillId="16" borderId="0" xfId="0" applyNumberFormat="1" applyFont="1" applyFill="1" applyBorder="1" applyAlignment="1" applyProtection="1">
      <alignment horizontal="left" vertical="center"/>
    </xf>
    <xf numFmtId="0" fontId="18" fillId="14" borderId="0" xfId="0" applyFont="1" applyFill="1" applyBorder="1" applyAlignment="1" applyProtection="1">
      <alignment horizontal="left" vertical="center"/>
    </xf>
    <xf numFmtId="2" fontId="18" fillId="14" borderId="0" xfId="0" applyNumberFormat="1" applyFont="1" applyFill="1" applyBorder="1" applyAlignment="1" applyProtection="1">
      <alignment horizontal="left" vertical="center"/>
    </xf>
    <xf numFmtId="0" fontId="18" fillId="0" borderId="0" xfId="0" applyFont="1" applyFill="1" applyBorder="1" applyAlignment="1" applyProtection="1">
      <alignment vertical="center"/>
    </xf>
    <xf numFmtId="0" fontId="20" fillId="18" borderId="0" xfId="0" applyFont="1" applyFill="1" applyBorder="1" applyAlignment="1" applyProtection="1">
      <alignment horizontal="left" vertical="top"/>
    </xf>
    <xf numFmtId="0" fontId="20" fillId="16" borderId="0" xfId="0" applyFont="1" applyFill="1" applyBorder="1" applyAlignment="1" applyProtection="1">
      <alignment horizontal="left" vertical="top"/>
    </xf>
    <xf numFmtId="0" fontId="20" fillId="14" borderId="0" xfId="0" applyFont="1" applyFill="1" applyBorder="1" applyAlignment="1" applyProtection="1">
      <alignment horizontal="left" vertical="top"/>
    </xf>
    <xf numFmtId="0" fontId="18" fillId="3" borderId="0" xfId="0" applyFont="1" applyFill="1" applyBorder="1" applyAlignment="1" applyProtection="1">
      <alignment horizontal="left" vertical="top" wrapText="1"/>
    </xf>
    <xf numFmtId="0" fontId="15" fillId="4" borderId="0" xfId="0" applyFont="1" applyFill="1" applyBorder="1" applyAlignment="1" applyProtection="1">
      <alignment horizontal="left" vertical="top"/>
    </xf>
    <xf numFmtId="0" fontId="0" fillId="4" borderId="0" xfId="0" applyFill="1" applyBorder="1" applyAlignment="1" applyProtection="1">
      <alignment horizontal="left" vertical="top"/>
    </xf>
    <xf numFmtId="0" fontId="0" fillId="5" borderId="0" xfId="0" applyFill="1" applyBorder="1" applyAlignment="1" applyProtection="1">
      <alignment horizontal="left" vertical="top"/>
    </xf>
    <xf numFmtId="0" fontId="0" fillId="12" borderId="0" xfId="0" applyFill="1" applyBorder="1" applyAlignment="1" applyProtection="1">
      <alignment horizontal="left" vertical="top"/>
    </xf>
    <xf numFmtId="0" fontId="2" fillId="5" borderId="9" xfId="0" applyFont="1" applyFill="1" applyBorder="1" applyAlignment="1" applyProtection="1">
      <alignment horizontal="left" vertical="center" wrapText="1"/>
    </xf>
    <xf numFmtId="0" fontId="1" fillId="0" borderId="0" xfId="0" applyFont="1" applyFill="1" applyBorder="1" applyAlignment="1" applyProtection="1">
      <alignment horizontal="left" vertical="top"/>
    </xf>
    <xf numFmtId="0" fontId="1" fillId="6" borderId="25" xfId="0" applyFont="1" applyFill="1" applyBorder="1" applyAlignment="1" applyProtection="1">
      <alignment horizontal="left" vertical="center" wrapText="1"/>
    </xf>
    <xf numFmtId="164" fontId="1" fillId="0" borderId="8" xfId="0" applyNumberFormat="1" applyFont="1" applyFill="1" applyBorder="1" applyAlignment="1" applyProtection="1">
      <alignment horizontal="center" vertical="top" wrapText="1"/>
    </xf>
    <xf numFmtId="164" fontId="1" fillId="0" borderId="10" xfId="0" applyNumberFormat="1" applyFont="1" applyFill="1" applyBorder="1" applyAlignment="1" applyProtection="1">
      <alignment horizontal="center" vertical="top" wrapText="1"/>
    </xf>
    <xf numFmtId="0" fontId="1" fillId="0" borderId="44" xfId="0" applyFont="1" applyFill="1" applyBorder="1" applyAlignment="1" applyProtection="1">
      <alignment horizontal="left" vertical="top" wrapText="1"/>
    </xf>
    <xf numFmtId="0" fontId="2" fillId="0" borderId="9" xfId="0" applyFont="1" applyFill="1" applyBorder="1" applyAlignment="1" applyProtection="1">
      <alignment horizontal="left" vertical="top" wrapText="1"/>
    </xf>
    <xf numFmtId="0" fontId="2" fillId="0" borderId="24" xfId="0" applyFont="1" applyFill="1" applyBorder="1" applyAlignment="1" applyProtection="1">
      <alignment horizontal="left" vertical="top" wrapText="1"/>
    </xf>
    <xf numFmtId="0" fontId="2" fillId="3" borderId="2" xfId="0" applyFont="1" applyFill="1" applyBorder="1" applyAlignment="1" applyProtection="1">
      <alignment horizontal="left" vertical="top" wrapText="1"/>
    </xf>
    <xf numFmtId="0" fontId="1" fillId="0" borderId="12" xfId="0" applyFont="1" applyFill="1" applyBorder="1" applyAlignment="1" applyProtection="1">
      <alignment horizontal="left" vertical="top"/>
    </xf>
    <xf numFmtId="0" fontId="2" fillId="5" borderId="25" xfId="0" applyFont="1" applyFill="1" applyBorder="1" applyAlignment="1" applyProtection="1">
      <alignment horizontal="left" vertical="center" wrapText="1"/>
    </xf>
    <xf numFmtId="0" fontId="1" fillId="0" borderId="16" xfId="0" applyFont="1" applyFill="1" applyBorder="1" applyAlignment="1" applyProtection="1">
      <alignment horizontal="left" vertical="top"/>
    </xf>
    <xf numFmtId="0" fontId="1" fillId="5" borderId="12" xfId="0" applyFont="1" applyFill="1" applyBorder="1" applyAlignment="1" applyProtection="1">
      <alignment horizontal="left" vertical="top" wrapText="1"/>
    </xf>
    <xf numFmtId="0" fontId="2" fillId="3" borderId="21" xfId="0" applyFont="1" applyFill="1" applyBorder="1" applyAlignment="1" applyProtection="1">
      <alignment horizontal="right" vertical="top" wrapText="1"/>
    </xf>
    <xf numFmtId="0" fontId="1" fillId="0" borderId="12" xfId="0" applyFont="1" applyFill="1" applyBorder="1" applyAlignment="1" applyProtection="1">
      <alignment horizontal="left" vertical="top" wrapText="1"/>
    </xf>
    <xf numFmtId="0" fontId="2" fillId="2" borderId="50" xfId="0" applyFont="1" applyFill="1" applyBorder="1" applyAlignment="1" applyProtection="1">
      <alignment horizontal="right" vertical="top" wrapText="1"/>
    </xf>
    <xf numFmtId="0" fontId="2" fillId="3" borderId="55" xfId="0" applyFont="1" applyFill="1" applyBorder="1" applyAlignment="1" applyProtection="1">
      <alignment horizontal="left" vertical="top" wrapText="1"/>
    </xf>
    <xf numFmtId="0" fontId="2" fillId="5" borderId="50" xfId="0" applyFont="1" applyFill="1" applyBorder="1" applyAlignment="1" applyProtection="1">
      <alignment horizontal="right" vertical="top" wrapText="1"/>
    </xf>
    <xf numFmtId="0" fontId="2" fillId="3" borderId="28" xfId="0" applyFont="1" applyFill="1" applyBorder="1" applyAlignment="1" applyProtection="1">
      <alignment horizontal="left" vertical="top" wrapText="1"/>
    </xf>
    <xf numFmtId="0" fontId="1" fillId="0" borderId="29" xfId="0" applyFont="1" applyFill="1" applyBorder="1" applyAlignment="1" applyProtection="1">
      <alignment horizontal="left" vertical="top"/>
    </xf>
    <xf numFmtId="0" fontId="2" fillId="5" borderId="9" xfId="0" applyFont="1" applyFill="1" applyBorder="1" applyAlignment="1" applyProtection="1">
      <alignment vertical="center" wrapText="1"/>
    </xf>
    <xf numFmtId="0" fontId="2" fillId="5" borderId="25" xfId="0" applyFont="1" applyFill="1" applyBorder="1" applyAlignment="1" applyProtection="1">
      <alignment vertical="center" wrapText="1"/>
    </xf>
    <xf numFmtId="0" fontId="1" fillId="0" borderId="0" xfId="0" applyFont="1" applyFill="1" applyBorder="1" applyAlignment="1" applyProtection="1">
      <alignment vertical="top" wrapText="1"/>
    </xf>
    <xf numFmtId="0" fontId="1" fillId="2" borderId="12" xfId="0" applyFont="1" applyFill="1" applyBorder="1" applyAlignment="1" applyProtection="1">
      <alignment vertical="top" wrapText="1"/>
    </xf>
    <xf numFmtId="0" fontId="2" fillId="3" borderId="21" xfId="0" applyFont="1" applyFill="1" applyBorder="1" applyAlignment="1" applyProtection="1">
      <alignment vertical="top" wrapText="1"/>
    </xf>
    <xf numFmtId="0" fontId="2" fillId="3" borderId="22" xfId="0" applyFont="1" applyFill="1" applyBorder="1" applyAlignment="1" applyProtection="1">
      <alignment vertical="top" wrapText="1"/>
    </xf>
    <xf numFmtId="164" fontId="1" fillId="0" borderId="26" xfId="0" applyNumberFormat="1" applyFont="1" applyFill="1" applyBorder="1" applyAlignment="1" applyProtection="1">
      <alignment horizontal="center" vertical="center" wrapText="1"/>
    </xf>
    <xf numFmtId="164" fontId="1" fillId="0" borderId="31" xfId="0" applyNumberFormat="1" applyFont="1" applyFill="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7" borderId="12" xfId="0" applyFont="1" applyFill="1" applyBorder="1" applyAlignment="1" applyProtection="1">
      <alignment vertical="center" wrapText="1"/>
    </xf>
    <xf numFmtId="0" fontId="2" fillId="2" borderId="7" xfId="0" applyFont="1" applyFill="1" applyBorder="1" applyAlignment="1" applyProtection="1">
      <alignment horizontal="righ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0" fontId="1" fillId="0" borderId="12" xfId="0" applyFont="1" applyFill="1" applyBorder="1" applyAlignment="1" applyProtection="1">
      <alignment vertical="top" wrapText="1"/>
    </xf>
    <xf numFmtId="0" fontId="3" fillId="0" borderId="0" xfId="0" applyFont="1" applyFill="1" applyBorder="1" applyAlignment="1" applyProtection="1">
      <alignment horizontal="left" vertical="center" wrapText="1"/>
    </xf>
    <xf numFmtId="0" fontId="2" fillId="3" borderId="22" xfId="0" applyFont="1" applyFill="1" applyBorder="1" applyAlignment="1" applyProtection="1">
      <alignment horizontal="center" vertical="top" wrapText="1"/>
    </xf>
    <xf numFmtId="0" fontId="3" fillId="0" borderId="0" xfId="0" applyFont="1" applyFill="1" applyBorder="1" applyAlignment="1" applyProtection="1">
      <alignment horizontal="left" vertical="top" wrapText="1"/>
    </xf>
    <xf numFmtId="164" fontId="1" fillId="0" borderId="18" xfId="0" applyNumberFormat="1" applyFont="1" applyFill="1" applyBorder="1" applyAlignment="1" applyProtection="1">
      <alignment horizontal="center" vertical="center" wrapText="1"/>
    </xf>
    <xf numFmtId="164" fontId="1" fillId="0" borderId="51" xfId="0" applyNumberFormat="1" applyFont="1" applyFill="1" applyBorder="1" applyAlignment="1" applyProtection="1">
      <alignment horizontal="center" vertical="center" wrapText="1"/>
    </xf>
    <xf numFmtId="164" fontId="1" fillId="0" borderId="10" xfId="0" applyNumberFormat="1" applyFont="1" applyFill="1" applyBorder="1" applyAlignment="1" applyProtection="1">
      <alignment horizontal="center" vertical="center" wrapText="1"/>
    </xf>
    <xf numFmtId="164" fontId="1" fillId="0" borderId="58" xfId="0" applyNumberFormat="1" applyFont="1" applyFill="1" applyBorder="1" applyAlignment="1" applyProtection="1">
      <alignment horizontal="center" vertical="center" wrapText="1"/>
    </xf>
    <xf numFmtId="9" fontId="2" fillId="0" borderId="7" xfId="0" applyNumberFormat="1" applyFont="1" applyFill="1" applyBorder="1" applyAlignment="1" applyProtection="1">
      <alignment horizontal="left" vertical="center" wrapText="1"/>
    </xf>
    <xf numFmtId="0" fontId="2" fillId="0" borderId="46" xfId="0" applyFont="1" applyFill="1" applyBorder="1" applyAlignment="1" applyProtection="1">
      <alignment horizontal="left" vertical="center" wrapText="1"/>
    </xf>
    <xf numFmtId="0" fontId="2" fillId="0" borderId="59"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indent="1"/>
    </xf>
    <xf numFmtId="0" fontId="2" fillId="2" borderId="2" xfId="0" applyFont="1" applyFill="1" applyBorder="1" applyAlignment="1" applyProtection="1">
      <alignment horizontal="right" vertical="center" wrapText="1"/>
    </xf>
    <xf numFmtId="0" fontId="2" fillId="3" borderId="2" xfId="0" applyFont="1" applyFill="1" applyBorder="1" applyAlignment="1" applyProtection="1">
      <alignment horizontal="left" vertical="center" wrapText="1"/>
    </xf>
    <xf numFmtId="0" fontId="2" fillId="5" borderId="7" xfId="0" applyFont="1" applyFill="1" applyBorder="1" applyAlignment="1" applyProtection="1">
      <alignment horizontal="right" vertical="center" wrapText="1"/>
    </xf>
    <xf numFmtId="0" fontId="2" fillId="3" borderId="5" xfId="0" applyFont="1" applyFill="1" applyBorder="1" applyAlignment="1" applyProtection="1">
      <alignment horizontal="left" vertical="center" wrapText="1"/>
    </xf>
    <xf numFmtId="0" fontId="2" fillId="4" borderId="21" xfId="0" applyFont="1" applyFill="1" applyBorder="1" applyAlignment="1" applyProtection="1">
      <alignment horizontal="right" vertical="center" wrapText="1"/>
    </xf>
    <xf numFmtId="0" fontId="3" fillId="0" borderId="12" xfId="0" applyFont="1" applyFill="1" applyBorder="1" applyAlignment="1" applyProtection="1">
      <alignment horizontal="left" vertical="center" wrapText="1"/>
    </xf>
    <xf numFmtId="0" fontId="2" fillId="3" borderId="12" xfId="0" applyFont="1" applyFill="1" applyBorder="1" applyAlignment="1" applyProtection="1">
      <alignment horizontal="center" vertical="top" wrapText="1"/>
    </xf>
    <xf numFmtId="9" fontId="2" fillId="0" borderId="12" xfId="0" applyNumberFormat="1" applyFont="1" applyFill="1" applyBorder="1" applyAlignment="1" applyProtection="1">
      <alignment horizontal="left" vertical="top" wrapText="1"/>
    </xf>
    <xf numFmtId="0" fontId="1" fillId="5" borderId="25" xfId="0" applyFont="1" applyFill="1" applyBorder="1" applyAlignment="1" applyProtection="1">
      <alignment vertical="top" wrapText="1"/>
    </xf>
    <xf numFmtId="9" fontId="2" fillId="0" borderId="10" xfId="0" applyNumberFormat="1" applyFont="1" applyFill="1" applyBorder="1" applyAlignment="1" applyProtection="1">
      <alignment horizontal="left" vertical="top" wrapText="1"/>
    </xf>
    <xf numFmtId="0" fontId="1" fillId="5" borderId="25"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8" fillId="0" borderId="29" xfId="0" applyFont="1" applyFill="1" applyBorder="1" applyAlignment="1" applyProtection="1">
      <alignment horizontal="left" vertical="top"/>
    </xf>
    <xf numFmtId="0" fontId="8" fillId="0" borderId="46" xfId="0" applyFont="1" applyFill="1" applyBorder="1" applyAlignment="1" applyProtection="1">
      <alignment horizontal="left" vertical="top" wrapText="1"/>
    </xf>
    <xf numFmtId="0" fontId="2" fillId="5" borderId="5" xfId="0" applyFont="1" applyFill="1" applyBorder="1" applyAlignment="1" applyProtection="1">
      <alignment horizontal="center" vertical="center" wrapText="1"/>
    </xf>
    <xf numFmtId="0" fontId="1" fillId="2" borderId="25" xfId="0" applyFont="1" applyFill="1" applyBorder="1" applyAlignment="1" applyProtection="1">
      <alignment horizontal="left" vertical="top" wrapText="1"/>
    </xf>
    <xf numFmtId="0" fontId="8" fillId="0" borderId="44"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14" fillId="5" borderId="15" xfId="0" applyFont="1" applyFill="1" applyBorder="1" applyAlignment="1" applyProtection="1">
      <alignment horizontal="left" vertical="top" wrapText="1"/>
    </xf>
    <xf numFmtId="0" fontId="2" fillId="5" borderId="13" xfId="0" applyFont="1" applyFill="1" applyBorder="1" applyAlignment="1" applyProtection="1">
      <alignment vertical="center" wrapText="1"/>
    </xf>
    <xf numFmtId="0" fontId="3" fillId="0" borderId="0" xfId="0" applyFont="1" applyFill="1" applyBorder="1" applyAlignment="1" applyProtection="1">
      <alignment vertical="top"/>
    </xf>
    <xf numFmtId="0" fontId="1" fillId="2" borderId="25"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2" fillId="5" borderId="52" xfId="0" applyFont="1" applyFill="1" applyBorder="1" applyAlignment="1" applyProtection="1">
      <alignment vertical="center" wrapText="1"/>
    </xf>
    <xf numFmtId="0" fontId="2" fillId="5" borderId="12" xfId="0" applyFont="1" applyFill="1" applyBorder="1" applyAlignment="1" applyProtection="1">
      <alignment vertical="center" wrapText="1"/>
    </xf>
    <xf numFmtId="0" fontId="3" fillId="0" borderId="16" xfId="0" applyFont="1" applyFill="1" applyBorder="1" applyAlignment="1" applyProtection="1">
      <alignment vertical="top"/>
    </xf>
    <xf numFmtId="9" fontId="2" fillId="0" borderId="51" xfId="0" applyNumberFormat="1" applyFont="1" applyFill="1" applyBorder="1" applyAlignment="1" applyProtection="1">
      <alignment horizontal="left" vertical="top" wrapText="1"/>
    </xf>
    <xf numFmtId="0" fontId="3" fillId="0" borderId="29" xfId="0" applyFont="1" applyFill="1" applyBorder="1" applyAlignment="1" applyProtection="1">
      <alignment horizontal="left" vertical="top"/>
    </xf>
    <xf numFmtId="9" fontId="2" fillId="0" borderId="12" xfId="0" applyNumberFormat="1" applyFont="1" applyFill="1" applyBorder="1" applyAlignment="1" applyProtection="1">
      <alignment horizontal="center" vertical="top" wrapText="1"/>
    </xf>
    <xf numFmtId="0" fontId="2" fillId="5" borderId="5" xfId="0" applyFont="1" applyFill="1" applyBorder="1" applyAlignment="1" applyProtection="1">
      <alignment vertical="center" wrapText="1"/>
    </xf>
    <xf numFmtId="0" fontId="1" fillId="2" borderId="15" xfId="0" applyFont="1" applyFill="1" applyBorder="1" applyAlignment="1" applyProtection="1">
      <alignment vertical="top" wrapText="1"/>
    </xf>
    <xf numFmtId="0" fontId="2" fillId="6" borderId="29" xfId="0" applyFont="1" applyFill="1" applyBorder="1" applyAlignment="1" applyProtection="1">
      <alignment vertical="center" wrapText="1"/>
    </xf>
    <xf numFmtId="164" fontId="1" fillId="0" borderId="26" xfId="0" applyNumberFormat="1" applyFont="1" applyFill="1" applyBorder="1" applyAlignment="1" applyProtection="1">
      <alignment horizontal="center" vertical="top" wrapText="1"/>
    </xf>
    <xf numFmtId="164" fontId="1" fillId="0" borderId="32" xfId="0" applyNumberFormat="1" applyFont="1" applyFill="1" applyBorder="1" applyAlignment="1" applyProtection="1">
      <alignment horizontal="center" vertical="top" wrapText="1"/>
    </xf>
    <xf numFmtId="164" fontId="1" fillId="0" borderId="24" xfId="0" applyNumberFormat="1" applyFont="1" applyFill="1" applyBorder="1" applyAlignment="1" applyProtection="1">
      <alignment horizontal="center" vertical="top" wrapText="1"/>
    </xf>
    <xf numFmtId="164" fontId="1" fillId="0" borderId="11" xfId="0" applyNumberFormat="1" applyFont="1" applyFill="1" applyBorder="1" applyAlignment="1" applyProtection="1">
      <alignment horizontal="center" vertical="top" wrapText="1"/>
    </xf>
    <xf numFmtId="0" fontId="8" fillId="0" borderId="12" xfId="0" applyFont="1" applyFill="1" applyBorder="1" applyAlignment="1" applyProtection="1">
      <alignment horizontal="left" vertical="top" wrapText="1"/>
    </xf>
    <xf numFmtId="0" fontId="2" fillId="3" borderId="11" xfId="0" applyFont="1" applyFill="1" applyBorder="1" applyAlignment="1" applyProtection="1">
      <alignment horizontal="left" vertical="top" wrapText="1"/>
    </xf>
    <xf numFmtId="0" fontId="2" fillId="2" borderId="5" xfId="0" applyFont="1" applyFill="1" applyBorder="1" applyAlignment="1" applyProtection="1">
      <alignment horizontal="right" vertical="top" wrapText="1"/>
    </xf>
    <xf numFmtId="0" fontId="8" fillId="0" borderId="12" xfId="0" applyFont="1" applyFill="1" applyBorder="1" applyAlignment="1" applyProtection="1">
      <alignment horizontal="left" vertical="top"/>
    </xf>
    <xf numFmtId="0" fontId="1" fillId="2" borderId="25" xfId="0" applyFont="1" applyFill="1" applyBorder="1" applyAlignment="1" applyProtection="1">
      <alignment vertical="top" wrapText="1"/>
    </xf>
    <xf numFmtId="0" fontId="2" fillId="6" borderId="31" xfId="0" applyFont="1" applyFill="1" applyBorder="1" applyAlignment="1" applyProtection="1">
      <alignment vertical="center" wrapText="1"/>
    </xf>
    <xf numFmtId="0" fontId="8" fillId="0" borderId="12" xfId="0" applyFont="1" applyFill="1" applyBorder="1" applyAlignment="1" applyProtection="1">
      <alignment horizontal="left" vertical="center"/>
    </xf>
    <xf numFmtId="0" fontId="1" fillId="0" borderId="12" xfId="0" applyFont="1" applyFill="1" applyBorder="1" applyAlignment="1" applyProtection="1">
      <alignment horizontal="left" vertical="center" wrapText="1"/>
    </xf>
    <xf numFmtId="0" fontId="1" fillId="7" borderId="12" xfId="0" applyFont="1" applyFill="1" applyBorder="1" applyAlignment="1" applyProtection="1">
      <alignment horizontal="left" vertical="top" wrapText="1"/>
    </xf>
    <xf numFmtId="0" fontId="1" fillId="2" borderId="26" xfId="0" applyFont="1" applyFill="1" applyBorder="1" applyAlignment="1" applyProtection="1">
      <alignment vertical="center" wrapText="1"/>
    </xf>
    <xf numFmtId="0" fontId="8" fillId="0" borderId="31" xfId="0" applyFont="1" applyFill="1" applyBorder="1" applyAlignment="1" applyProtection="1">
      <alignment horizontal="left" vertical="top"/>
    </xf>
    <xf numFmtId="0" fontId="1" fillId="0" borderId="12" xfId="0" applyFont="1" applyFill="1" applyBorder="1" applyAlignment="1" applyProtection="1">
      <alignment horizontal="left" vertical="top" wrapText="1" indent="1"/>
    </xf>
    <xf numFmtId="0" fontId="1" fillId="6" borderId="26" xfId="0" applyFont="1" applyFill="1" applyBorder="1" applyAlignment="1" applyProtection="1">
      <alignment horizontal="left" vertical="top" wrapText="1" indent="1"/>
    </xf>
    <xf numFmtId="0" fontId="1" fillId="0" borderId="0" xfId="0" applyFont="1" applyFill="1" applyBorder="1" applyAlignment="1" applyProtection="1">
      <alignment horizontal="left" vertical="center" wrapText="1" indent="1"/>
    </xf>
    <xf numFmtId="0" fontId="1" fillId="0" borderId="47" xfId="0" applyFont="1" applyFill="1" applyBorder="1" applyAlignment="1" applyProtection="1">
      <alignment horizontal="left" vertical="top" wrapText="1" indent="1"/>
    </xf>
    <xf numFmtId="0" fontId="8" fillId="0" borderId="31" xfId="0" applyFont="1" applyFill="1" applyBorder="1" applyAlignment="1" applyProtection="1">
      <alignment horizontal="left" vertical="center" wrapText="1" indent="1"/>
    </xf>
    <xf numFmtId="0" fontId="1" fillId="6" borderId="25" xfId="0" applyFont="1" applyFill="1" applyBorder="1" applyAlignment="1" applyProtection="1">
      <alignment horizontal="left" vertical="top" wrapText="1"/>
    </xf>
    <xf numFmtId="16" fontId="1" fillId="0" borderId="12" xfId="0" applyNumberFormat="1" applyFont="1" applyFill="1" applyBorder="1" applyAlignment="1" applyProtection="1">
      <alignment horizontal="left" vertical="top" wrapText="1"/>
    </xf>
    <xf numFmtId="0" fontId="1" fillId="7" borderId="12" xfId="0" applyFont="1" applyFill="1" applyBorder="1" applyAlignment="1" applyProtection="1">
      <alignment horizontal="left" vertical="center" wrapText="1"/>
    </xf>
    <xf numFmtId="0" fontId="2" fillId="2" borderId="31" xfId="0" applyFont="1" applyFill="1" applyBorder="1" applyAlignment="1" applyProtection="1">
      <alignment horizontal="right" vertical="top" wrapText="1"/>
    </xf>
    <xf numFmtId="0" fontId="1" fillId="6" borderId="26" xfId="0" applyFont="1" applyFill="1" applyBorder="1" applyAlignment="1" applyProtection="1">
      <alignment horizontal="left" vertical="top" wrapText="1"/>
    </xf>
    <xf numFmtId="0" fontId="1" fillId="0" borderId="12" xfId="0" applyFont="1" applyFill="1" applyBorder="1" applyAlignment="1" applyProtection="1">
      <alignment horizontal="center" vertical="center" wrapText="1"/>
    </xf>
    <xf numFmtId="0" fontId="1" fillId="5" borderId="29" xfId="0" applyFont="1" applyFill="1" applyBorder="1" applyAlignment="1" applyProtection="1">
      <alignment horizontal="left" vertical="top" wrapText="1"/>
    </xf>
    <xf numFmtId="0" fontId="1" fillId="7" borderId="12" xfId="0" applyFont="1" applyFill="1" applyBorder="1" applyAlignment="1" applyProtection="1">
      <alignment horizontal="center" vertical="center" wrapText="1"/>
    </xf>
    <xf numFmtId="0" fontId="14" fillId="5" borderId="25" xfId="0" applyFont="1" applyFill="1" applyBorder="1" applyAlignment="1" applyProtection="1">
      <alignment vertical="center" wrapText="1"/>
    </xf>
    <xf numFmtId="0" fontId="2" fillId="3" borderId="21" xfId="0" applyFont="1" applyFill="1" applyBorder="1" applyAlignment="1" applyProtection="1">
      <alignment horizontal="left" vertical="center" wrapText="1"/>
    </xf>
    <xf numFmtId="0" fontId="2" fillId="3" borderId="22" xfId="0" applyFont="1" applyFill="1" applyBorder="1" applyAlignment="1" applyProtection="1">
      <alignment horizontal="right" vertical="center" wrapText="1"/>
    </xf>
    <xf numFmtId="0" fontId="1" fillId="5" borderId="17" xfId="0" applyFont="1" applyFill="1" applyBorder="1" applyAlignment="1" applyProtection="1">
      <alignment horizontal="left" vertical="top" wrapText="1"/>
    </xf>
    <xf numFmtId="0" fontId="3"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 fillId="5" borderId="25" xfId="0" applyFont="1" applyFill="1" applyBorder="1" applyAlignment="1" applyProtection="1">
      <alignment horizontal="left" vertical="top"/>
    </xf>
    <xf numFmtId="0" fontId="1" fillId="0" borderId="25" xfId="0" applyFont="1" applyFill="1" applyBorder="1" applyAlignment="1" applyProtection="1">
      <alignment horizontal="left" vertical="top" wrapText="1"/>
    </xf>
    <xf numFmtId="0" fontId="1" fillId="7" borderId="25" xfId="0" applyFont="1" applyFill="1" applyBorder="1" applyAlignment="1" applyProtection="1">
      <alignment horizontal="left" vertical="top" wrapText="1"/>
    </xf>
    <xf numFmtId="0" fontId="2" fillId="2" borderId="21" xfId="0" applyFont="1" applyFill="1" applyBorder="1" applyAlignment="1" applyProtection="1">
      <alignment horizontal="right" vertical="top" wrapText="1"/>
    </xf>
    <xf numFmtId="0" fontId="8" fillId="0" borderId="21" xfId="0" applyFont="1" applyFill="1" applyBorder="1" applyAlignment="1" applyProtection="1">
      <alignment horizontal="left" vertical="top"/>
    </xf>
    <xf numFmtId="0" fontId="1" fillId="6" borderId="29" xfId="0" applyFont="1" applyFill="1" applyBorder="1" applyAlignment="1" applyProtection="1">
      <alignment vertical="top" wrapText="1"/>
    </xf>
    <xf numFmtId="0" fontId="1" fillId="6" borderId="30" xfId="0" applyFont="1" applyFill="1" applyBorder="1" applyAlignment="1" applyProtection="1">
      <alignment vertical="top" wrapText="1"/>
    </xf>
    <xf numFmtId="0" fontId="1" fillId="6" borderId="29" xfId="0" applyFont="1" applyFill="1" applyBorder="1" applyAlignment="1" applyProtection="1">
      <alignment vertical="top"/>
    </xf>
    <xf numFmtId="0" fontId="1" fillId="6" borderId="18" xfId="0" applyFont="1" applyFill="1" applyBorder="1" applyAlignment="1" applyProtection="1">
      <alignment vertical="top" wrapText="1"/>
    </xf>
    <xf numFmtId="0" fontId="1" fillId="6" borderId="20" xfId="0" applyFont="1" applyFill="1" applyBorder="1" applyAlignment="1" applyProtection="1">
      <alignment vertical="top" wrapText="1"/>
    </xf>
    <xf numFmtId="0" fontId="2" fillId="5" borderId="25" xfId="1" applyFont="1" applyFill="1" applyBorder="1" applyAlignment="1" applyProtection="1">
      <alignment horizontal="center" vertical="center" wrapText="1"/>
    </xf>
    <xf numFmtId="0" fontId="3" fillId="0" borderId="0" xfId="1" applyFont="1" applyFill="1" applyBorder="1" applyAlignment="1" applyProtection="1">
      <alignment vertical="top"/>
    </xf>
    <xf numFmtId="0" fontId="1" fillId="5" borderId="25" xfId="1" applyFont="1" applyFill="1" applyBorder="1" applyAlignment="1" applyProtection="1">
      <alignment horizontal="left" vertical="top" wrapText="1"/>
    </xf>
    <xf numFmtId="0" fontId="3" fillId="0" borderId="0" xfId="1" applyFont="1" applyFill="1" applyBorder="1" applyAlignment="1" applyProtection="1">
      <alignment horizontal="left" vertical="top"/>
    </xf>
    <xf numFmtId="0" fontId="2" fillId="3" borderId="21" xfId="1" applyFont="1" applyFill="1" applyBorder="1" applyAlignment="1" applyProtection="1">
      <alignment horizontal="left" vertical="top" wrapText="1"/>
    </xf>
    <xf numFmtId="0" fontId="2" fillId="3" borderId="22" xfId="1" applyFont="1" applyFill="1" applyBorder="1" applyAlignment="1" applyProtection="1">
      <alignment horizontal="right" vertical="top" wrapText="1"/>
    </xf>
    <xf numFmtId="0" fontId="2" fillId="3" borderId="22" xfId="1" applyFont="1" applyFill="1" applyBorder="1" applyAlignment="1" applyProtection="1">
      <alignment horizontal="center" vertical="top" wrapText="1"/>
    </xf>
    <xf numFmtId="164" fontId="1" fillId="0" borderId="31" xfId="1" applyNumberFormat="1" applyFont="1" applyFill="1" applyBorder="1" applyAlignment="1" applyProtection="1">
      <alignment horizontal="center" vertical="top" wrapText="1"/>
    </xf>
    <xf numFmtId="0" fontId="2" fillId="2" borderId="12" xfId="1" applyFont="1" applyFill="1" applyBorder="1" applyAlignment="1" applyProtection="1">
      <alignment horizontal="right" vertical="top" wrapText="1"/>
    </xf>
    <xf numFmtId="0" fontId="8" fillId="0" borderId="12" xfId="1" applyFont="1" applyFill="1" applyBorder="1" applyAlignment="1" applyProtection="1">
      <alignment horizontal="left" vertical="top"/>
    </xf>
    <xf numFmtId="0" fontId="2" fillId="5" borderId="12" xfId="1" applyFont="1" applyFill="1" applyBorder="1" applyAlignment="1" applyProtection="1">
      <alignment horizontal="right" vertical="top" wrapText="1"/>
    </xf>
    <xf numFmtId="0" fontId="2" fillId="3" borderId="11" xfId="1" applyFont="1" applyFill="1" applyBorder="1" applyAlignment="1" applyProtection="1">
      <alignment horizontal="left" vertical="top" wrapText="1"/>
    </xf>
    <xf numFmtId="0" fontId="2" fillId="4" borderId="21" xfId="1" applyFont="1" applyFill="1" applyBorder="1" applyAlignment="1" applyProtection="1">
      <alignment horizontal="right" vertical="top" wrapText="1"/>
    </xf>
    <xf numFmtId="0" fontId="3" fillId="0" borderId="12" xfId="1" applyFont="1" applyFill="1" applyBorder="1" applyAlignment="1" applyProtection="1">
      <alignment horizontal="left" vertical="top"/>
    </xf>
    <xf numFmtId="0" fontId="1" fillId="5" borderId="25" xfId="0" applyFont="1" applyFill="1" applyBorder="1" applyAlignment="1" applyProtection="1">
      <alignment vertical="center" wrapText="1"/>
    </xf>
    <xf numFmtId="0" fontId="2" fillId="13" borderId="19" xfId="0" applyFont="1" applyFill="1" applyBorder="1" applyAlignment="1" applyProtection="1">
      <alignment horizontal="center" vertical="top"/>
      <protection locked="0"/>
    </xf>
    <xf numFmtId="0" fontId="1" fillId="12" borderId="19" xfId="0" applyFont="1" applyFill="1" applyBorder="1" applyAlignment="1" applyProtection="1">
      <alignment horizontal="center" vertical="top"/>
      <protection locked="0"/>
    </xf>
    <xf numFmtId="0" fontId="2" fillId="5" borderId="12" xfId="0" applyFont="1" applyFill="1" applyBorder="1" applyAlignment="1" applyProtection="1">
      <alignment horizontal="center" vertical="center" wrapText="1"/>
    </xf>
    <xf numFmtId="0" fontId="2" fillId="2" borderId="26" xfId="0" applyFont="1" applyFill="1" applyBorder="1" applyAlignment="1" applyProtection="1">
      <alignment horizontal="left" vertical="top" wrapText="1"/>
    </xf>
    <xf numFmtId="0" fontId="2" fillId="13" borderId="12" xfId="0" applyFont="1" applyFill="1" applyBorder="1" applyAlignment="1" applyProtection="1">
      <alignment horizontal="left" vertical="top"/>
      <protection locked="0"/>
    </xf>
    <xf numFmtId="0" fontId="2" fillId="13" borderId="21" xfId="0" applyFont="1" applyFill="1" applyBorder="1" applyAlignment="1" applyProtection="1">
      <alignment horizontal="left" vertical="top"/>
      <protection locked="0"/>
    </xf>
    <xf numFmtId="0" fontId="2" fillId="13" borderId="22" xfId="0" applyFont="1" applyFill="1" applyBorder="1" applyAlignment="1" applyProtection="1">
      <alignment horizontal="left" vertical="top"/>
      <protection locked="0"/>
    </xf>
    <xf numFmtId="0" fontId="2" fillId="4" borderId="0" xfId="0" applyFont="1" applyFill="1" applyBorder="1" applyAlignment="1" applyProtection="1">
      <alignment horizontal="left" vertical="center"/>
    </xf>
    <xf numFmtId="0" fontId="1" fillId="4" borderId="0" xfId="0" applyFont="1" applyFill="1" applyBorder="1" applyAlignment="1" applyProtection="1">
      <alignment horizontal="left" vertical="top"/>
      <protection locked="0"/>
    </xf>
    <xf numFmtId="0" fontId="1" fillId="4" borderId="0" xfId="0" applyFont="1" applyFill="1" applyBorder="1" applyAlignment="1" applyProtection="1">
      <alignment horizontal="left" vertical="center"/>
      <protection locked="0"/>
    </xf>
    <xf numFmtId="0" fontId="2" fillId="12" borderId="0" xfId="0" applyFont="1" applyFill="1" applyBorder="1" applyAlignment="1" applyProtection="1">
      <alignment horizontal="left" vertical="center"/>
    </xf>
    <xf numFmtId="0" fontId="2" fillId="12" borderId="30" xfId="0" applyFont="1" applyFill="1" applyBorder="1" applyAlignment="1" applyProtection="1">
      <alignment horizontal="left" vertical="center"/>
    </xf>
    <xf numFmtId="0" fontId="1" fillId="4" borderId="0" xfId="0" applyFont="1" applyFill="1" applyBorder="1" applyAlignment="1" applyProtection="1">
      <alignment horizontal="left" vertical="center"/>
    </xf>
    <xf numFmtId="0" fontId="2" fillId="4" borderId="0" xfId="0" applyFont="1" applyFill="1" applyBorder="1" applyAlignment="1" applyProtection="1">
      <alignment vertical="center"/>
    </xf>
    <xf numFmtId="0" fontId="1" fillId="4" borderId="0" xfId="0" applyFont="1" applyFill="1" applyBorder="1" applyAlignment="1" applyProtection="1">
      <alignment vertical="center"/>
    </xf>
    <xf numFmtId="0" fontId="2" fillId="4" borderId="0" xfId="0" applyFont="1" applyFill="1" applyBorder="1" applyAlignment="1" applyProtection="1">
      <alignment horizontal="left" vertical="center"/>
      <protection locked="0"/>
    </xf>
    <xf numFmtId="0" fontId="23" fillId="4" borderId="0" xfId="0" applyFont="1" applyFill="1" applyBorder="1" applyAlignment="1" applyProtection="1">
      <alignment horizontal="left" vertical="top"/>
      <protection locked="0"/>
    </xf>
    <xf numFmtId="0" fontId="2" fillId="12" borderId="19" xfId="0" applyFont="1" applyFill="1" applyBorder="1" applyAlignment="1" applyProtection="1">
      <alignment horizontal="left" vertical="center"/>
      <protection locked="0"/>
    </xf>
    <xf numFmtId="0" fontId="0" fillId="12" borderId="0" xfId="0" applyFill="1" applyBorder="1" applyAlignment="1" applyProtection="1">
      <alignment horizontal="left" vertical="top"/>
    </xf>
    <xf numFmtId="0" fontId="7" fillId="12" borderId="0" xfId="0" applyFont="1" applyFill="1" applyBorder="1" applyAlignment="1" applyProtection="1">
      <alignment horizontal="left" vertical="center"/>
    </xf>
    <xf numFmtId="0" fontId="15" fillId="5" borderId="0" xfId="0" applyFont="1" applyFill="1" applyBorder="1" applyAlignment="1" applyProtection="1">
      <alignment horizontal="left" vertical="center"/>
    </xf>
    <xf numFmtId="0" fontId="2" fillId="5" borderId="0" xfId="0" applyFont="1" applyFill="1" applyBorder="1" applyAlignment="1" applyProtection="1">
      <alignment horizontal="left" vertical="center"/>
    </xf>
    <xf numFmtId="0" fontId="28" fillId="5" borderId="0" xfId="2" applyFont="1" applyFill="1" applyBorder="1" applyAlignment="1" applyProtection="1">
      <alignment vertical="center"/>
    </xf>
    <xf numFmtId="0" fontId="1" fillId="5" borderId="0" xfId="0" applyFont="1" applyFill="1" applyBorder="1" applyAlignment="1" applyProtection="1">
      <alignment horizontal="left" vertical="center"/>
      <protection locked="0"/>
    </xf>
    <xf numFmtId="0" fontId="1" fillId="5" borderId="0" xfId="0" applyFont="1" applyFill="1" applyBorder="1" applyAlignment="1" applyProtection="1">
      <alignment horizontal="left" vertical="center"/>
    </xf>
    <xf numFmtId="0" fontId="32" fillId="13" borderId="0" xfId="0" applyFont="1" applyFill="1" applyBorder="1" applyAlignment="1" applyProtection="1">
      <alignment horizontal="left" vertical="top"/>
    </xf>
    <xf numFmtId="0" fontId="7" fillId="13" borderId="0" xfId="0" applyFont="1" applyFill="1" applyBorder="1" applyAlignment="1" applyProtection="1">
      <alignment horizontal="left" vertical="center"/>
    </xf>
    <xf numFmtId="0" fontId="31" fillId="13" borderId="0" xfId="0" applyFont="1" applyFill="1" applyBorder="1" applyAlignment="1" applyProtection="1">
      <alignment horizontal="left" vertical="center"/>
    </xf>
    <xf numFmtId="0" fontId="2" fillId="13" borderId="21" xfId="0" applyFont="1" applyFill="1" applyBorder="1" applyAlignment="1" applyProtection="1">
      <alignment horizontal="center" vertical="top"/>
    </xf>
    <xf numFmtId="0" fontId="2" fillId="13" borderId="22" xfId="0" applyFont="1" applyFill="1" applyBorder="1" applyAlignment="1" applyProtection="1">
      <alignment horizontal="center" vertical="top"/>
    </xf>
    <xf numFmtId="0" fontId="2" fillId="13" borderId="12" xfId="0" applyFont="1" applyFill="1" applyBorder="1" applyAlignment="1" applyProtection="1">
      <alignment horizontal="center" vertical="top"/>
    </xf>
    <xf numFmtId="0" fontId="33" fillId="13" borderId="0" xfId="0" applyFont="1" applyFill="1" applyBorder="1" applyAlignment="1" applyProtection="1">
      <alignment horizontal="left" vertical="center"/>
    </xf>
    <xf numFmtId="0" fontId="2" fillId="13" borderId="0" xfId="0" applyFont="1" applyFill="1" applyBorder="1" applyAlignment="1" applyProtection="1">
      <alignment horizontal="left" vertical="center"/>
    </xf>
    <xf numFmtId="0" fontId="2" fillId="13" borderId="0" xfId="0" applyFont="1" applyFill="1" applyBorder="1" applyAlignment="1" applyProtection="1">
      <alignment horizontal="left"/>
    </xf>
    <xf numFmtId="0" fontId="32" fillId="13" borderId="16" xfId="0" applyFont="1" applyFill="1" applyBorder="1" applyAlignment="1" applyProtection="1">
      <alignment horizontal="left" vertical="top"/>
    </xf>
    <xf numFmtId="0" fontId="2" fillId="12" borderId="0" xfId="0" applyFont="1" applyFill="1" applyBorder="1" applyAlignment="1" applyProtection="1">
      <alignment horizontal="left" vertical="center" wrapText="1"/>
    </xf>
    <xf numFmtId="0" fontId="15" fillId="5" borderId="0" xfId="0" applyFont="1" applyFill="1" applyBorder="1" applyAlignment="1" applyProtection="1">
      <alignment horizontal="left" vertical="center" wrapText="1"/>
    </xf>
    <xf numFmtId="0" fontId="15" fillId="12" borderId="0" xfId="0" applyFont="1" applyFill="1" applyBorder="1" applyAlignment="1" applyProtection="1">
      <alignment horizontal="left" vertical="center" wrapText="1"/>
    </xf>
    <xf numFmtId="0" fontId="1" fillId="5" borderId="0" xfId="0" applyFont="1" applyFill="1" applyBorder="1" applyAlignment="1" applyProtection="1">
      <alignment horizontal="left" vertical="center" wrapText="1"/>
    </xf>
    <xf numFmtId="0" fontId="29" fillId="5" borderId="0" xfId="0" applyFont="1" applyFill="1" applyBorder="1" applyAlignment="1" applyProtection="1">
      <alignment horizontal="left" vertical="center"/>
    </xf>
    <xf numFmtId="0" fontId="15" fillId="12"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20" fillId="6" borderId="12" xfId="0" applyFont="1" applyFill="1" applyBorder="1" applyAlignment="1" applyProtection="1">
      <alignment horizontal="left" vertical="center" wrapText="1"/>
    </xf>
    <xf numFmtId="0" fontId="20" fillId="3" borderId="12" xfId="0" applyFont="1" applyFill="1" applyBorder="1" applyAlignment="1" applyProtection="1">
      <alignment horizontal="center" vertical="center" wrapText="1"/>
    </xf>
    <xf numFmtId="0" fontId="18" fillId="6" borderId="21" xfId="0" applyFont="1" applyFill="1" applyBorder="1" applyAlignment="1" applyProtection="1">
      <alignment horizontal="left" vertical="center" wrapText="1"/>
    </xf>
    <xf numFmtId="0" fontId="18" fillId="6" borderId="22" xfId="0" applyFont="1" applyFill="1" applyBorder="1" applyAlignment="1" applyProtection="1">
      <alignment horizontal="left" vertical="center" wrapText="1"/>
    </xf>
    <xf numFmtId="0" fontId="18" fillId="6" borderId="23" xfId="0" applyFont="1" applyFill="1" applyBorder="1" applyAlignment="1" applyProtection="1">
      <alignment horizontal="left" vertical="center" wrapText="1"/>
    </xf>
    <xf numFmtId="0" fontId="18" fillId="6" borderId="12" xfId="0" applyFont="1" applyFill="1" applyBorder="1" applyAlignment="1" applyProtection="1">
      <alignment horizontal="left" vertical="center" wrapText="1"/>
    </xf>
    <xf numFmtId="0" fontId="20" fillId="6" borderId="2" xfId="0" applyFont="1" applyFill="1" applyBorder="1" applyAlignment="1" applyProtection="1">
      <alignment horizontal="center" vertical="center" wrapText="1"/>
    </xf>
    <xf numFmtId="0" fontId="20" fillId="6" borderId="3" xfId="0" applyFont="1" applyFill="1" applyBorder="1" applyAlignment="1" applyProtection="1">
      <alignment horizontal="center" vertical="center" wrapText="1"/>
    </xf>
    <xf numFmtId="0" fontId="20" fillId="6" borderId="4"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20" fillId="3" borderId="4"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20" fillId="5" borderId="39" xfId="0" applyFont="1" applyFill="1" applyBorder="1" applyAlignment="1" applyProtection="1">
      <alignment horizontal="right" vertical="center" wrapText="1"/>
    </xf>
    <xf numFmtId="0" fontId="20" fillId="5" borderId="40" xfId="0" applyFont="1" applyFill="1" applyBorder="1" applyAlignment="1" applyProtection="1">
      <alignment horizontal="right" vertical="center" wrapText="1"/>
    </xf>
    <xf numFmtId="0" fontId="20" fillId="5" borderId="6" xfId="0" applyFont="1" applyFill="1" applyBorder="1" applyAlignment="1" applyProtection="1">
      <alignment horizontal="right" vertical="center" wrapText="1"/>
    </xf>
    <xf numFmtId="0" fontId="18" fillId="6" borderId="18" xfId="0" applyFont="1" applyFill="1" applyBorder="1" applyAlignment="1" applyProtection="1">
      <alignment horizontal="left" vertical="center" wrapText="1"/>
    </xf>
    <xf numFmtId="0" fontId="18" fillId="5" borderId="7" xfId="0" applyFont="1" applyFill="1" applyBorder="1" applyAlignment="1" applyProtection="1">
      <alignment horizontal="left" vertical="top" wrapText="1"/>
    </xf>
    <xf numFmtId="0" fontId="18" fillId="5" borderId="49" xfId="0" applyFont="1" applyFill="1" applyBorder="1" applyAlignment="1" applyProtection="1">
      <alignment horizontal="left" vertical="top" wrapText="1"/>
    </xf>
    <xf numFmtId="0" fontId="18" fillId="5" borderId="8" xfId="0" applyFont="1" applyFill="1" applyBorder="1" applyAlignment="1" applyProtection="1">
      <alignment horizontal="left" vertical="top" wrapText="1"/>
    </xf>
    <xf numFmtId="0" fontId="20" fillId="6" borderId="5" xfId="0" applyFont="1" applyFill="1" applyBorder="1" applyAlignment="1" applyProtection="1">
      <alignment horizontal="center" vertical="center" wrapText="1"/>
    </xf>
    <xf numFmtId="0" fontId="20" fillId="5" borderId="7" xfId="0" applyFont="1" applyFill="1" applyBorder="1" applyAlignment="1" applyProtection="1">
      <alignment horizontal="right" vertical="center" wrapText="1"/>
    </xf>
    <xf numFmtId="0" fontId="20" fillId="5" borderId="61" xfId="0" applyFont="1" applyFill="1" applyBorder="1" applyAlignment="1" applyProtection="1">
      <alignment horizontal="right" vertical="center" wrapText="1"/>
    </xf>
    <xf numFmtId="0" fontId="18" fillId="6" borderId="21" xfId="0" applyFont="1" applyFill="1" applyBorder="1" applyAlignment="1" applyProtection="1">
      <alignment vertical="center" wrapText="1"/>
    </xf>
    <xf numFmtId="0" fontId="18" fillId="6" borderId="22" xfId="0" applyFont="1" applyFill="1" applyBorder="1" applyAlignment="1" applyProtection="1">
      <alignment vertical="center" wrapText="1"/>
    </xf>
    <xf numFmtId="0" fontId="20" fillId="5" borderId="22" xfId="0" applyFont="1" applyFill="1" applyBorder="1" applyAlignment="1" applyProtection="1">
      <alignment horizontal="right" vertical="center" wrapText="1"/>
    </xf>
    <xf numFmtId="0" fontId="20" fillId="5" borderId="23" xfId="0" applyFont="1" applyFill="1" applyBorder="1" applyAlignment="1" applyProtection="1">
      <alignment horizontal="right" vertical="center" wrapText="1"/>
    </xf>
    <xf numFmtId="0" fontId="20" fillId="3" borderId="7"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34" fillId="11" borderId="0" xfId="0" applyFont="1" applyFill="1" applyBorder="1" applyAlignment="1" applyProtection="1">
      <alignment horizontal="center" vertical="center"/>
    </xf>
    <xf numFmtId="0" fontId="18" fillId="5" borderId="0" xfId="0" applyFont="1" applyFill="1" applyBorder="1" applyAlignment="1" applyProtection="1">
      <alignment horizontal="right" vertical="center"/>
    </xf>
    <xf numFmtId="0" fontId="18" fillId="5" borderId="0" xfId="0" applyFont="1" applyFill="1" applyBorder="1" applyAlignment="1" applyProtection="1">
      <alignment horizontal="left" vertical="center"/>
    </xf>
    <xf numFmtId="0" fontId="20" fillId="5" borderId="3" xfId="0" applyFont="1" applyFill="1" applyBorder="1" applyAlignment="1" applyProtection="1">
      <alignment horizontal="right" vertical="center" wrapText="1"/>
    </xf>
    <xf numFmtId="0" fontId="21" fillId="6" borderId="21" xfId="0" applyFont="1" applyFill="1" applyBorder="1" applyAlignment="1" applyProtection="1">
      <alignment horizontal="center" vertical="center"/>
    </xf>
    <xf numFmtId="0" fontId="21" fillId="6" borderId="22" xfId="0" applyFont="1" applyFill="1" applyBorder="1" applyAlignment="1" applyProtection="1">
      <alignment horizontal="center" vertical="center"/>
    </xf>
    <xf numFmtId="0" fontId="21" fillId="6" borderId="23" xfId="0" applyFont="1" applyFill="1" applyBorder="1" applyAlignment="1" applyProtection="1">
      <alignment horizontal="center" vertical="center"/>
    </xf>
    <xf numFmtId="0" fontId="21" fillId="6" borderId="21" xfId="0" applyFont="1" applyFill="1" applyBorder="1" applyAlignment="1" applyProtection="1">
      <alignment horizontal="center" vertical="center" wrapText="1"/>
    </xf>
    <xf numFmtId="0" fontId="20" fillId="5" borderId="11"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wrapText="1"/>
    </xf>
    <xf numFmtId="0" fontId="20" fillId="5" borderId="30" xfId="0" applyFont="1" applyFill="1" applyBorder="1" applyAlignment="1" applyProtection="1">
      <alignment horizontal="left" vertical="center" wrapText="1"/>
    </xf>
    <xf numFmtId="0" fontId="22" fillId="16" borderId="82" xfId="0" applyFont="1" applyFill="1" applyBorder="1" applyAlignment="1">
      <alignment horizontal="center" vertical="center" wrapText="1"/>
    </xf>
    <xf numFmtId="0" fontId="22" fillId="16" borderId="67" xfId="0" applyFont="1" applyFill="1" applyBorder="1" applyAlignment="1">
      <alignment horizontal="center" vertical="center" wrapText="1"/>
    </xf>
    <xf numFmtId="0" fontId="22" fillId="16" borderId="81" xfId="0" applyFont="1" applyFill="1" applyBorder="1" applyAlignment="1">
      <alignment horizontal="center" vertical="center" wrapText="1"/>
    </xf>
    <xf numFmtId="0" fontId="24" fillId="16" borderId="83"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13" fillId="0" borderId="0" xfId="0" applyFont="1" applyFill="1" applyBorder="1" applyAlignment="1" applyProtection="1">
      <alignment horizontal="center" vertical="top" wrapText="1"/>
    </xf>
    <xf numFmtId="0" fontId="3" fillId="4" borderId="15"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8"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20" xfId="0" applyFont="1" applyFill="1" applyBorder="1" applyAlignment="1" applyProtection="1">
      <alignment horizontal="left" vertical="top" wrapText="1"/>
      <protection locked="0"/>
    </xf>
    <xf numFmtId="0" fontId="2" fillId="5" borderId="3" xfId="0" applyFont="1" applyFill="1" applyBorder="1" applyAlignment="1" applyProtection="1">
      <alignment horizontal="center" vertical="center" wrapText="1"/>
    </xf>
    <xf numFmtId="0" fontId="17"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27" xfId="0" applyFont="1" applyFill="1" applyBorder="1" applyAlignment="1" applyProtection="1">
      <alignment horizontal="left" vertical="top" wrapText="1"/>
    </xf>
    <xf numFmtId="0" fontId="3" fillId="2" borderId="19" xfId="0" applyFont="1" applyFill="1" applyBorder="1" applyAlignment="1" applyProtection="1">
      <alignment horizontal="left" vertical="top" wrapText="1"/>
    </xf>
    <xf numFmtId="0" fontId="2" fillId="2" borderId="42" xfId="0" applyFont="1" applyFill="1" applyBorder="1" applyAlignment="1" applyProtection="1">
      <alignment horizontal="left" vertical="top" wrapText="1"/>
    </xf>
    <xf numFmtId="0" fontId="2" fillId="2" borderId="43" xfId="0" applyFont="1" applyFill="1" applyBorder="1" applyAlignment="1" applyProtection="1">
      <alignment horizontal="left" vertical="top" wrapText="1"/>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5" borderId="15" xfId="0" applyFont="1" applyFill="1" applyBorder="1" applyAlignment="1" applyProtection="1">
      <alignment horizontal="left" vertical="top" wrapText="1"/>
      <protection locked="0"/>
    </xf>
    <xf numFmtId="0" fontId="2" fillId="5" borderId="16" xfId="0" applyFont="1" applyFill="1" applyBorder="1" applyAlignment="1" applyProtection="1">
      <alignment horizontal="left" vertical="top" wrapText="1"/>
      <protection locked="0"/>
    </xf>
    <xf numFmtId="0" fontId="2" fillId="5" borderId="17" xfId="0" applyFont="1" applyFill="1" applyBorder="1" applyAlignment="1" applyProtection="1">
      <alignment horizontal="left" vertical="top" wrapText="1"/>
      <protection locked="0"/>
    </xf>
    <xf numFmtId="0" fontId="2" fillId="5" borderId="18" xfId="0" applyFont="1" applyFill="1" applyBorder="1" applyAlignment="1" applyProtection="1">
      <alignment horizontal="left" vertical="top" wrapText="1"/>
      <protection locked="0"/>
    </xf>
    <xf numFmtId="0" fontId="2" fillId="5" borderId="19"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xf>
    <xf numFmtId="0" fontId="2" fillId="2" borderId="41" xfId="0" applyFont="1" applyFill="1" applyBorder="1" applyAlignment="1" applyProtection="1">
      <alignment horizontal="left" vertical="top"/>
    </xf>
    <xf numFmtId="0" fontId="1" fillId="5" borderId="21" xfId="0" applyFont="1" applyFill="1" applyBorder="1" applyAlignment="1">
      <alignment horizontal="left" vertical="top" wrapText="1"/>
    </xf>
    <xf numFmtId="0" fontId="1" fillId="5" borderId="22"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5" borderId="12" xfId="0" applyFont="1" applyFill="1" applyBorder="1" applyAlignment="1" applyProtection="1">
      <alignment horizontal="center" vertical="center" wrapText="1"/>
    </xf>
    <xf numFmtId="0" fontId="2" fillId="2" borderId="12" xfId="0" applyFont="1" applyFill="1" applyBorder="1" applyAlignment="1" applyProtection="1">
      <alignment horizontal="left" vertical="top" wrapText="1"/>
      <protection locked="0"/>
    </xf>
    <xf numFmtId="0" fontId="2" fillId="5" borderId="12"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xf>
    <xf numFmtId="0" fontId="3" fillId="6" borderId="31" xfId="0" applyFont="1" applyFill="1" applyBorder="1" applyAlignment="1" applyProtection="1">
      <alignment horizontal="left" vertical="top" wrapText="1"/>
    </xf>
    <xf numFmtId="0" fontId="3" fillId="6" borderId="23" xfId="0" applyFont="1" applyFill="1" applyBorder="1" applyAlignment="1" applyProtection="1">
      <alignment horizontal="left" vertical="top" wrapText="1"/>
    </xf>
    <xf numFmtId="0" fontId="3" fillId="6" borderId="12"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0" fontId="2" fillId="2" borderId="12" xfId="0" applyFont="1" applyFill="1" applyBorder="1" applyAlignment="1" applyProtection="1">
      <alignment horizontal="left" vertical="top" wrapText="1"/>
    </xf>
    <xf numFmtId="0" fontId="26" fillId="5" borderId="12" xfId="0" applyFont="1" applyFill="1" applyBorder="1" applyAlignment="1" applyProtection="1">
      <alignment horizontal="left" vertical="top" wrapText="1"/>
    </xf>
    <xf numFmtId="0" fontId="3" fillId="5" borderId="12" xfId="0" applyFont="1" applyFill="1" applyBorder="1" applyAlignment="1" applyProtection="1">
      <alignment horizontal="left" vertical="top" wrapText="1"/>
    </xf>
    <xf numFmtId="0" fontId="2" fillId="5" borderId="53" xfId="0" applyFont="1" applyFill="1" applyBorder="1" applyAlignment="1" applyProtection="1">
      <alignment horizontal="center" vertical="center" wrapText="1"/>
    </xf>
    <xf numFmtId="0" fontId="2" fillId="5" borderId="36" xfId="0" applyFont="1" applyFill="1" applyBorder="1" applyAlignment="1" applyProtection="1">
      <alignment horizontal="center" vertical="center" wrapText="1"/>
    </xf>
    <xf numFmtId="0" fontId="1" fillId="6" borderId="6" xfId="0" applyFont="1" applyFill="1" applyBorder="1" applyAlignment="1" applyProtection="1">
      <alignment horizontal="left" vertical="top" wrapText="1"/>
    </xf>
    <xf numFmtId="0" fontId="1" fillId="6" borderId="0" xfId="0" applyFont="1" applyFill="1" applyBorder="1" applyAlignment="1" applyProtection="1">
      <alignment horizontal="left" vertical="top" wrapText="1"/>
    </xf>
    <xf numFmtId="0" fontId="2" fillId="2" borderId="14"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5" borderId="29" xfId="0" applyFont="1" applyFill="1" applyBorder="1" applyAlignment="1" applyProtection="1">
      <alignment horizontal="left" vertical="top" wrapText="1"/>
      <protection locked="0"/>
    </xf>
    <xf numFmtId="0" fontId="2" fillId="5" borderId="0" xfId="0" applyFont="1" applyFill="1" applyBorder="1" applyAlignment="1" applyProtection="1">
      <alignment horizontal="left" vertical="top" wrapText="1"/>
      <protection locked="0"/>
    </xf>
    <xf numFmtId="0" fontId="2" fillId="5" borderId="30" xfId="0" applyFont="1" applyFill="1" applyBorder="1" applyAlignment="1" applyProtection="1">
      <alignment horizontal="left" vertical="top" wrapText="1"/>
      <protection locked="0"/>
    </xf>
    <xf numFmtId="0" fontId="1" fillId="5" borderId="22" xfId="0" applyFont="1" applyFill="1" applyBorder="1" applyAlignment="1" applyProtection="1">
      <alignment horizontal="left" vertical="top" wrapText="1"/>
    </xf>
    <xf numFmtId="0" fontId="1" fillId="5" borderId="23" xfId="0" applyFont="1" applyFill="1" applyBorder="1" applyAlignment="1" applyProtection="1">
      <alignment horizontal="left" vertical="top" wrapText="1"/>
    </xf>
    <xf numFmtId="0" fontId="1" fillId="4" borderId="15" xfId="0" applyFont="1" applyFill="1" applyBorder="1" applyAlignment="1" applyProtection="1">
      <alignment horizontal="left" vertical="top" wrapText="1"/>
      <protection locked="0"/>
    </xf>
    <xf numFmtId="0" fontId="1" fillId="4" borderId="16"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8" xfId="0" applyFont="1" applyFill="1" applyBorder="1" applyAlignment="1" applyProtection="1">
      <alignment horizontal="left" vertical="top" wrapText="1"/>
      <protection locked="0"/>
    </xf>
    <xf numFmtId="0" fontId="1" fillId="4" borderId="19" xfId="0" applyFont="1" applyFill="1" applyBorder="1" applyAlignment="1" applyProtection="1">
      <alignment horizontal="left" vertical="top" wrapText="1"/>
      <protection locked="0"/>
    </xf>
    <xf numFmtId="0" fontId="1" fillId="4" borderId="20" xfId="0" applyFont="1" applyFill="1" applyBorder="1" applyAlignment="1" applyProtection="1">
      <alignment horizontal="left" vertical="top" wrapText="1"/>
      <protection locked="0"/>
    </xf>
    <xf numFmtId="0" fontId="2" fillId="5" borderId="2" xfId="0" applyFont="1" applyFill="1" applyBorder="1" applyAlignment="1" applyProtection="1">
      <alignment horizontal="center" vertical="center" wrapText="1"/>
    </xf>
    <xf numFmtId="0" fontId="1" fillId="6" borderId="28" xfId="0" applyFont="1" applyFill="1" applyBorder="1" applyAlignment="1" applyProtection="1">
      <alignment horizontal="left" vertical="top" wrapText="1"/>
    </xf>
    <xf numFmtId="0" fontId="1" fillId="6" borderId="33" xfId="0" applyFont="1" applyFill="1" applyBorder="1" applyAlignment="1" applyProtection="1">
      <alignment horizontal="left" vertical="top" wrapText="1"/>
    </xf>
    <xf numFmtId="0" fontId="1" fillId="6" borderId="18" xfId="0" applyFont="1" applyFill="1" applyBorder="1" applyAlignment="1" applyProtection="1">
      <alignment horizontal="left" vertical="top" wrapText="1"/>
    </xf>
    <xf numFmtId="0" fontId="1" fillId="6" borderId="19" xfId="0" applyFont="1" applyFill="1" applyBorder="1" applyAlignment="1" applyProtection="1">
      <alignment horizontal="left" vertical="top" wrapText="1"/>
    </xf>
    <xf numFmtId="0" fontId="1" fillId="6" borderId="20" xfId="0" applyFont="1" applyFill="1" applyBorder="1" applyAlignment="1" applyProtection="1">
      <alignment horizontal="left" vertical="top" wrapText="1"/>
    </xf>
    <xf numFmtId="0" fontId="1" fillId="5" borderId="21" xfId="0" applyFont="1" applyFill="1" applyBorder="1" applyAlignment="1" applyProtection="1">
      <alignment horizontal="left" vertical="top" wrapText="1"/>
    </xf>
    <xf numFmtId="0" fontId="1" fillId="6" borderId="15" xfId="0" applyFont="1" applyFill="1" applyBorder="1" applyAlignment="1" applyProtection="1">
      <alignment horizontal="left" vertical="top" wrapText="1"/>
    </xf>
    <xf numFmtId="0" fontId="1" fillId="6" borderId="17" xfId="0" applyFont="1" applyFill="1" applyBorder="1" applyAlignment="1" applyProtection="1">
      <alignment horizontal="left" vertical="top" wrapText="1"/>
    </xf>
    <xf numFmtId="0" fontId="2" fillId="5" borderId="5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1" fillId="4" borderId="15" xfId="0" applyFont="1" applyFill="1" applyBorder="1" applyAlignment="1" applyProtection="1">
      <alignment vertical="top" wrapText="1"/>
      <protection locked="0"/>
    </xf>
    <xf numFmtId="0" fontId="1" fillId="4" borderId="16" xfId="0" applyFont="1" applyFill="1" applyBorder="1" applyAlignment="1" applyProtection="1">
      <alignment vertical="top" wrapText="1"/>
      <protection locked="0"/>
    </xf>
    <xf numFmtId="0" fontId="1" fillId="4" borderId="17" xfId="0" applyFont="1" applyFill="1" applyBorder="1" applyAlignment="1" applyProtection="1">
      <alignment vertical="top" wrapText="1"/>
      <protection locked="0"/>
    </xf>
    <xf numFmtId="0" fontId="1" fillId="4" borderId="18" xfId="0" applyFont="1" applyFill="1" applyBorder="1" applyAlignment="1" applyProtection="1">
      <alignment vertical="top" wrapText="1"/>
      <protection locked="0"/>
    </xf>
    <xf numFmtId="0" fontId="1" fillId="4" borderId="19" xfId="0" applyFont="1" applyFill="1" applyBorder="1" applyAlignment="1" applyProtection="1">
      <alignment vertical="top" wrapText="1"/>
      <protection locked="0"/>
    </xf>
    <xf numFmtId="0" fontId="1" fillId="4" borderId="20" xfId="0" applyFont="1" applyFill="1" applyBorder="1" applyAlignment="1" applyProtection="1">
      <alignment vertical="top" wrapText="1"/>
      <protection locked="0"/>
    </xf>
    <xf numFmtId="0" fontId="1" fillId="6" borderId="12" xfId="0" applyFont="1" applyFill="1" applyBorder="1" applyAlignment="1" applyProtection="1">
      <alignment horizontal="left" vertical="top" wrapText="1"/>
    </xf>
    <xf numFmtId="0" fontId="2" fillId="5" borderId="5"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2" borderId="29" xfId="0" applyFont="1" applyFill="1" applyBorder="1" applyAlignment="1" applyProtection="1">
      <alignment vertical="top" wrapText="1"/>
      <protection locked="0"/>
    </xf>
    <xf numFmtId="0" fontId="2" fillId="2" borderId="0" xfId="0" applyFont="1" applyFill="1" applyBorder="1" applyAlignment="1" applyProtection="1">
      <alignment vertical="top" wrapText="1"/>
      <protection locked="0"/>
    </xf>
    <xf numFmtId="0" fontId="2" fillId="2" borderId="30" xfId="0" applyFont="1" applyFill="1" applyBorder="1" applyAlignment="1" applyProtection="1">
      <alignment vertical="top" wrapText="1"/>
      <protection locked="0"/>
    </xf>
    <xf numFmtId="0" fontId="2" fillId="2" borderId="18" xfId="0" applyFont="1" applyFill="1" applyBorder="1" applyAlignment="1" applyProtection="1">
      <alignment vertical="top" wrapText="1"/>
      <protection locked="0"/>
    </xf>
    <xf numFmtId="0" fontId="2" fillId="2" borderId="19" xfId="0" applyFont="1" applyFill="1" applyBorder="1" applyAlignment="1" applyProtection="1">
      <alignment vertical="top" wrapText="1"/>
      <protection locked="0"/>
    </xf>
    <xf numFmtId="0" fontId="2" fillId="2" borderId="20" xfId="0" applyFont="1" applyFill="1" applyBorder="1" applyAlignment="1" applyProtection="1">
      <alignment vertical="top" wrapText="1"/>
      <protection locked="0"/>
    </xf>
    <xf numFmtId="0" fontId="2" fillId="5" borderId="15" xfId="0" applyFont="1" applyFill="1" applyBorder="1" applyAlignment="1" applyProtection="1">
      <alignment vertical="top" wrapText="1"/>
      <protection locked="0"/>
    </xf>
    <xf numFmtId="0" fontId="2" fillId="5" borderId="16" xfId="0" applyFont="1" applyFill="1" applyBorder="1" applyAlignment="1" applyProtection="1">
      <alignment vertical="top" wrapText="1"/>
      <protection locked="0"/>
    </xf>
    <xf numFmtId="0" fontId="2" fillId="5" borderId="17" xfId="0" applyFont="1" applyFill="1" applyBorder="1" applyAlignment="1" applyProtection="1">
      <alignment vertical="top" wrapText="1"/>
      <protection locked="0"/>
    </xf>
    <xf numFmtId="0" fontId="2" fillId="5" borderId="18" xfId="0" applyFont="1" applyFill="1" applyBorder="1" applyAlignment="1" applyProtection="1">
      <alignment vertical="top" wrapText="1"/>
      <protection locked="0"/>
    </xf>
    <xf numFmtId="0" fontId="2" fillId="5" borderId="19" xfId="0" applyFont="1" applyFill="1" applyBorder="1" applyAlignment="1" applyProtection="1">
      <alignment vertical="top" wrapText="1"/>
      <protection locked="0"/>
    </xf>
    <xf numFmtId="0" fontId="2" fillId="5" borderId="20" xfId="0" applyFont="1" applyFill="1" applyBorder="1" applyAlignment="1" applyProtection="1">
      <alignment vertical="top" wrapText="1"/>
      <protection locked="0"/>
    </xf>
    <xf numFmtId="0" fontId="1" fillId="2" borderId="25"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3" fillId="4" borderId="15" xfId="0" applyFont="1" applyFill="1" applyBorder="1" applyAlignment="1" applyProtection="1">
      <alignment vertical="top" wrapText="1"/>
      <protection locked="0"/>
    </xf>
    <xf numFmtId="0" fontId="3" fillId="4" borderId="16" xfId="0" applyFont="1" applyFill="1" applyBorder="1" applyAlignment="1" applyProtection="1">
      <alignment vertical="top" wrapText="1"/>
      <protection locked="0"/>
    </xf>
    <xf numFmtId="0" fontId="3" fillId="4" borderId="17" xfId="0" applyFont="1" applyFill="1" applyBorder="1" applyAlignment="1" applyProtection="1">
      <alignment vertical="top" wrapText="1"/>
      <protection locked="0"/>
    </xf>
    <xf numFmtId="0" fontId="3" fillId="4" borderId="18" xfId="0" applyFont="1" applyFill="1" applyBorder="1" applyAlignment="1" applyProtection="1">
      <alignment vertical="top" wrapText="1"/>
      <protection locked="0"/>
    </xf>
    <xf numFmtId="0" fontId="3" fillId="4" borderId="19" xfId="0" applyFont="1" applyFill="1" applyBorder="1" applyAlignment="1" applyProtection="1">
      <alignment vertical="top" wrapText="1"/>
      <protection locked="0"/>
    </xf>
    <xf numFmtId="0" fontId="3" fillId="4" borderId="20" xfId="0" applyFont="1" applyFill="1" applyBorder="1" applyAlignment="1" applyProtection="1">
      <alignment vertical="top" wrapText="1"/>
      <protection locked="0"/>
    </xf>
    <xf numFmtId="0" fontId="2" fillId="5" borderId="5"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2" borderId="15" xfId="0" applyFont="1" applyFill="1" applyBorder="1" applyAlignment="1" applyProtection="1">
      <alignment vertical="top" wrapText="1"/>
      <protection locked="0"/>
    </xf>
    <xf numFmtId="0" fontId="2" fillId="2" borderId="16" xfId="0" applyFont="1" applyFill="1" applyBorder="1" applyAlignment="1" applyProtection="1">
      <alignment vertical="top" wrapText="1"/>
      <protection locked="0"/>
    </xf>
    <xf numFmtId="0" fontId="2" fillId="2" borderId="17" xfId="0" applyFont="1" applyFill="1" applyBorder="1" applyAlignment="1" applyProtection="1">
      <alignment vertical="top" wrapText="1"/>
      <protection locked="0"/>
    </xf>
    <xf numFmtId="0" fontId="1" fillId="6" borderId="25" xfId="0" applyFont="1" applyFill="1" applyBorder="1" applyAlignment="1" applyProtection="1">
      <alignment horizontal="left" vertical="top" wrapText="1"/>
    </xf>
    <xf numFmtId="0" fontId="1" fillId="6" borderId="31" xfId="0" applyFont="1" applyFill="1" applyBorder="1" applyAlignment="1" applyProtection="1">
      <alignment horizontal="left" vertical="top" wrapText="1"/>
    </xf>
    <xf numFmtId="0" fontId="1" fillId="5" borderId="12" xfId="0" applyFont="1" applyFill="1" applyBorder="1" applyAlignment="1" applyProtection="1">
      <alignment horizontal="left" vertical="top" wrapText="1"/>
    </xf>
    <xf numFmtId="0" fontId="1" fillId="5" borderId="15" xfId="0" applyFont="1" applyFill="1" applyBorder="1" applyAlignment="1" applyProtection="1">
      <alignment horizontal="left" vertical="top" wrapText="1"/>
    </xf>
    <xf numFmtId="0" fontId="1" fillId="5" borderId="16" xfId="0" applyFont="1" applyFill="1" applyBorder="1" applyAlignment="1" applyProtection="1">
      <alignment horizontal="left" vertical="top" wrapText="1"/>
    </xf>
    <xf numFmtId="0" fontId="1" fillId="5" borderId="17" xfId="0" applyFont="1" applyFill="1" applyBorder="1" applyAlignment="1" applyProtection="1">
      <alignment horizontal="left" vertical="top" wrapText="1"/>
    </xf>
    <xf numFmtId="0" fontId="2" fillId="2" borderId="29"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2" borderId="18" xfId="0" applyFont="1" applyFill="1" applyBorder="1" applyAlignment="1" applyProtection="1">
      <alignment horizontal="left" vertical="top" wrapText="1"/>
    </xf>
    <xf numFmtId="0" fontId="2" fillId="2" borderId="20" xfId="0" applyFont="1" applyFill="1" applyBorder="1" applyAlignment="1" applyProtection="1">
      <alignment horizontal="left" vertical="top" wrapText="1"/>
    </xf>
    <xf numFmtId="0" fontId="1" fillId="6" borderId="29" xfId="0" applyFont="1" applyFill="1" applyBorder="1" applyAlignment="1" applyProtection="1">
      <alignment horizontal="left" vertical="top" wrapText="1"/>
    </xf>
    <xf numFmtId="0" fontId="1" fillId="6" borderId="30" xfId="0" applyFont="1" applyFill="1" applyBorder="1" applyAlignment="1" applyProtection="1">
      <alignment horizontal="left" vertical="top" wrapText="1"/>
    </xf>
    <xf numFmtId="0" fontId="2" fillId="5" borderId="21"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 fillId="5" borderId="15"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10" fillId="6" borderId="0" xfId="0" applyFont="1" applyFill="1" applyBorder="1" applyAlignment="1" applyProtection="1">
      <alignment horizontal="left" vertical="top" wrapText="1"/>
    </xf>
    <xf numFmtId="0" fontId="2" fillId="2" borderId="29"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14" fillId="5" borderId="22" xfId="0" applyFont="1" applyFill="1" applyBorder="1" applyAlignment="1" applyProtection="1">
      <alignment horizontal="left" vertical="top" wrapText="1"/>
    </xf>
    <xf numFmtId="0" fontId="14" fillId="5" borderId="23" xfId="0" applyFont="1" applyFill="1" applyBorder="1" applyAlignment="1" applyProtection="1">
      <alignment horizontal="left" vertical="top" wrapText="1"/>
    </xf>
    <xf numFmtId="0" fontId="2" fillId="5" borderId="2" xfId="0" applyFont="1" applyFill="1" applyBorder="1" applyAlignment="1" applyProtection="1">
      <alignment vertical="center" wrapText="1"/>
    </xf>
    <xf numFmtId="0" fontId="2" fillId="5" borderId="3" xfId="0" applyFont="1" applyFill="1" applyBorder="1" applyAlignment="1" applyProtection="1">
      <alignment vertical="center" wrapText="1"/>
    </xf>
    <xf numFmtId="0" fontId="1" fillId="6" borderId="6" xfId="0" applyFont="1" applyFill="1" applyBorder="1" applyAlignment="1" applyProtection="1">
      <alignment vertical="top" wrapText="1"/>
    </xf>
    <xf numFmtId="0" fontId="1" fillId="6" borderId="0" xfId="0" applyFont="1" applyFill="1" applyBorder="1" applyAlignment="1" applyProtection="1">
      <alignment vertical="top" wrapText="1"/>
    </xf>
    <xf numFmtId="0" fontId="2" fillId="2" borderId="14" xfId="0" applyFont="1" applyFill="1" applyBorder="1" applyAlignment="1" applyProtection="1">
      <alignment vertical="top" wrapText="1"/>
    </xf>
    <xf numFmtId="0" fontId="2" fillId="2" borderId="26" xfId="0" applyFont="1" applyFill="1" applyBorder="1" applyAlignment="1" applyProtection="1">
      <alignment vertical="top" wrapText="1"/>
    </xf>
    <xf numFmtId="0" fontId="2" fillId="5" borderId="53" xfId="0" applyFont="1" applyFill="1" applyBorder="1" applyAlignment="1" applyProtection="1">
      <alignment vertical="center" wrapText="1"/>
    </xf>
    <xf numFmtId="0" fontId="2" fillId="5" borderId="36" xfId="0" applyFont="1" applyFill="1" applyBorder="1" applyAlignment="1" applyProtection="1">
      <alignment vertical="center" wrapText="1"/>
    </xf>
    <xf numFmtId="0" fontId="2" fillId="2" borderId="12" xfId="0" applyFont="1" applyFill="1" applyBorder="1" applyAlignment="1" applyProtection="1">
      <alignment vertical="top" wrapText="1"/>
    </xf>
    <xf numFmtId="0" fontId="3" fillId="5" borderId="22" xfId="0" applyFont="1" applyFill="1" applyBorder="1" applyAlignment="1" applyProtection="1">
      <alignment horizontal="left" vertical="top" wrapText="1"/>
    </xf>
    <xf numFmtId="0" fontId="3" fillId="5" borderId="23" xfId="0" applyFont="1" applyFill="1" applyBorder="1" applyAlignment="1" applyProtection="1">
      <alignment horizontal="left" vertical="top" wrapText="1"/>
    </xf>
    <xf numFmtId="0" fontId="2" fillId="2" borderId="15" xfId="0" applyFont="1" applyFill="1" applyBorder="1" applyAlignment="1" applyProtection="1">
      <alignment horizontal="left" vertical="top" wrapText="1"/>
    </xf>
    <xf numFmtId="0" fontId="2" fillId="2" borderId="17" xfId="0" applyFont="1" applyFill="1" applyBorder="1" applyAlignment="1" applyProtection="1">
      <alignment horizontal="left" vertical="top" wrapText="1"/>
    </xf>
    <xf numFmtId="0" fontId="2" fillId="5" borderId="34"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wrapText="1"/>
    </xf>
    <xf numFmtId="0" fontId="1" fillId="6" borderId="23" xfId="0" applyFont="1" applyFill="1" applyBorder="1" applyAlignment="1" applyProtection="1">
      <alignment horizontal="left" vertical="top" wrapText="1"/>
    </xf>
    <xf numFmtId="0" fontId="3" fillId="5" borderId="16" xfId="0" applyFont="1" applyFill="1" applyBorder="1" applyAlignment="1" applyProtection="1">
      <alignment horizontal="left" vertical="top" wrapText="1"/>
    </xf>
    <xf numFmtId="0" fontId="3" fillId="5" borderId="17" xfId="0" applyFont="1" applyFill="1" applyBorder="1" applyAlignment="1" applyProtection="1">
      <alignment horizontal="left" vertical="top" wrapText="1"/>
    </xf>
    <xf numFmtId="0" fontId="8" fillId="6" borderId="12" xfId="0" applyFont="1" applyFill="1" applyBorder="1" applyAlignment="1" applyProtection="1">
      <alignment horizontal="left" vertical="top" wrapText="1"/>
    </xf>
    <xf numFmtId="0" fontId="2" fillId="5" borderId="22" xfId="0" applyFont="1" applyFill="1" applyBorder="1" applyAlignment="1" applyProtection="1">
      <alignment horizontal="center" vertical="center" wrapText="1"/>
    </xf>
    <xf numFmtId="0" fontId="1" fillId="6" borderId="16" xfId="0" applyFont="1" applyFill="1" applyBorder="1" applyAlignment="1" applyProtection="1">
      <alignment horizontal="left" vertical="top" wrapText="1"/>
    </xf>
    <xf numFmtId="0" fontId="2" fillId="5" borderId="37"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2" fillId="2" borderId="15"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wrapText="1"/>
    </xf>
    <xf numFmtId="0" fontId="2" fillId="2" borderId="25" xfId="0" applyFont="1" applyFill="1" applyBorder="1" applyAlignment="1" applyProtection="1">
      <alignment horizontal="left" vertical="top" wrapText="1"/>
    </xf>
    <xf numFmtId="0" fontId="14" fillId="5" borderId="25"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16" xfId="0" applyFont="1" applyFill="1" applyBorder="1" applyAlignment="1" applyProtection="1">
      <alignment horizontal="left" vertical="top"/>
    </xf>
    <xf numFmtId="0" fontId="1" fillId="5" borderId="17" xfId="0" applyFont="1" applyFill="1" applyBorder="1" applyAlignment="1" applyProtection="1">
      <alignment horizontal="left" vertical="top"/>
    </xf>
    <xf numFmtId="0" fontId="1" fillId="6" borderId="15"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7" xfId="0" applyFont="1" applyFill="1" applyBorder="1" applyAlignment="1" applyProtection="1">
      <alignment horizontal="left" vertical="top" wrapText="1"/>
      <protection locked="0"/>
    </xf>
    <xf numFmtId="0" fontId="1" fillId="6" borderId="18"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2" fillId="2" borderId="25"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5" borderId="3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1" fillId="6" borderId="6" xfId="0" applyFont="1" applyFill="1" applyBorder="1" applyAlignment="1">
      <alignment horizontal="left" vertical="top" wrapText="1"/>
    </xf>
    <xf numFmtId="0" fontId="1" fillId="6" borderId="33" xfId="0" applyFont="1" applyFill="1" applyBorder="1" applyAlignment="1">
      <alignment horizontal="left" vertical="top" wrapText="1"/>
    </xf>
    <xf numFmtId="0" fontId="1" fillId="6" borderId="19" xfId="0" applyFont="1" applyFill="1" applyBorder="1" applyAlignment="1">
      <alignment horizontal="left" vertical="top" wrapText="1"/>
    </xf>
    <xf numFmtId="0" fontId="1" fillId="6" borderId="20"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20" xfId="0" applyFont="1" applyFill="1" applyBorder="1" applyAlignment="1">
      <alignment horizontal="left" vertical="top" wrapText="1"/>
    </xf>
    <xf numFmtId="0" fontId="1" fillId="5" borderId="15"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17" xfId="0" applyFont="1" applyFill="1" applyBorder="1" applyAlignment="1">
      <alignment horizontal="left" vertical="top" wrapText="1"/>
    </xf>
    <xf numFmtId="0" fontId="1" fillId="5" borderId="29"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2" fillId="5" borderId="36" xfId="1" applyFont="1" applyFill="1" applyBorder="1" applyAlignment="1" applyProtection="1">
      <alignment horizontal="center" vertical="center" wrapText="1"/>
    </xf>
    <xf numFmtId="0" fontId="2" fillId="5" borderId="35" xfId="1" applyFont="1" applyFill="1" applyBorder="1" applyAlignment="1" applyProtection="1">
      <alignment horizontal="center" vertical="center" wrapText="1"/>
    </xf>
    <xf numFmtId="0" fontId="2" fillId="5" borderId="21" xfId="1" applyFont="1" applyFill="1" applyBorder="1" applyAlignment="1" applyProtection="1">
      <alignment horizontal="center" vertical="center" wrapText="1"/>
    </xf>
    <xf numFmtId="0" fontId="2" fillId="5" borderId="23" xfId="1" applyFont="1" applyFill="1" applyBorder="1" applyAlignment="1" applyProtection="1">
      <alignment horizontal="center" vertical="center" wrapText="1"/>
    </xf>
    <xf numFmtId="0" fontId="1" fillId="5" borderId="15" xfId="1" applyFont="1" applyFill="1" applyBorder="1" applyAlignment="1" applyProtection="1">
      <alignment horizontal="left" vertical="top" wrapText="1"/>
    </xf>
    <xf numFmtId="0" fontId="3" fillId="5" borderId="16" xfId="1" applyFont="1" applyFill="1" applyBorder="1" applyAlignment="1" applyProtection="1">
      <alignment horizontal="left" vertical="top" wrapText="1"/>
    </xf>
    <xf numFmtId="0" fontId="3" fillId="5" borderId="17" xfId="1" applyFont="1" applyFill="1" applyBorder="1" applyAlignment="1" applyProtection="1">
      <alignment horizontal="left" vertical="top" wrapText="1"/>
    </xf>
    <xf numFmtId="0" fontId="2" fillId="2" borderId="15" xfId="1" applyFont="1" applyFill="1" applyBorder="1" applyAlignment="1" applyProtection="1">
      <alignment horizontal="left" vertical="top" wrapText="1"/>
      <protection locked="0"/>
    </xf>
    <xf numFmtId="0" fontId="2" fillId="2" borderId="16" xfId="1" applyFont="1" applyFill="1" applyBorder="1" applyAlignment="1" applyProtection="1">
      <alignment horizontal="left" vertical="top" wrapText="1"/>
      <protection locked="0"/>
    </xf>
    <xf numFmtId="0" fontId="2" fillId="2" borderId="17" xfId="1" applyFont="1" applyFill="1" applyBorder="1" applyAlignment="1" applyProtection="1">
      <alignment horizontal="left" vertical="top" wrapText="1"/>
      <protection locked="0"/>
    </xf>
    <xf numFmtId="0" fontId="2" fillId="2" borderId="18" xfId="1" applyFont="1" applyFill="1" applyBorder="1" applyAlignment="1" applyProtection="1">
      <alignment horizontal="left" vertical="top" wrapText="1"/>
      <protection locked="0"/>
    </xf>
    <xf numFmtId="0" fontId="2" fillId="2" borderId="19" xfId="1" applyFont="1" applyFill="1" applyBorder="1" applyAlignment="1" applyProtection="1">
      <alignment horizontal="left" vertical="top" wrapText="1"/>
      <protection locked="0"/>
    </xf>
    <xf numFmtId="0" fontId="2" fillId="2" borderId="20" xfId="1" applyFont="1" applyFill="1" applyBorder="1" applyAlignment="1" applyProtection="1">
      <alignment horizontal="left" vertical="top" wrapText="1"/>
      <protection locked="0"/>
    </xf>
    <xf numFmtId="0" fontId="2" fillId="2" borderId="25" xfId="1" applyFont="1" applyFill="1" applyBorder="1" applyAlignment="1" applyProtection="1">
      <alignment horizontal="left" vertical="top" wrapText="1"/>
    </xf>
    <xf numFmtId="0" fontId="2" fillId="2" borderId="31" xfId="1" applyFont="1" applyFill="1" applyBorder="1" applyAlignment="1" applyProtection="1">
      <alignment horizontal="left" vertical="top" wrapText="1"/>
    </xf>
    <xf numFmtId="0" fontId="1" fillId="6" borderId="28" xfId="1" applyFont="1" applyFill="1" applyBorder="1" applyAlignment="1" applyProtection="1">
      <alignment horizontal="left" vertical="top" wrapText="1"/>
    </xf>
    <xf numFmtId="0" fontId="1" fillId="6" borderId="6" xfId="1" applyFont="1" applyFill="1" applyBorder="1" applyAlignment="1" applyProtection="1">
      <alignment horizontal="left" vertical="top" wrapText="1"/>
    </xf>
    <xf numFmtId="0" fontId="1" fillId="6" borderId="18" xfId="1" applyFont="1" applyFill="1" applyBorder="1" applyAlignment="1" applyProtection="1">
      <alignment horizontal="left" vertical="top" wrapText="1"/>
    </xf>
    <xf numFmtId="0" fontId="1" fillId="6" borderId="19" xfId="1" applyFont="1" applyFill="1" applyBorder="1" applyAlignment="1" applyProtection="1">
      <alignment horizontal="left" vertical="top" wrapText="1"/>
    </xf>
    <xf numFmtId="0" fontId="2" fillId="2" borderId="16" xfId="1" applyFont="1" applyFill="1" applyBorder="1" applyAlignment="1" applyProtection="1">
      <alignment horizontal="left" vertical="top" wrapText="1"/>
    </xf>
    <xf numFmtId="0" fontId="2" fillId="2" borderId="17" xfId="1" applyFont="1" applyFill="1" applyBorder="1" applyAlignment="1" applyProtection="1">
      <alignment horizontal="left" vertical="top" wrapText="1"/>
    </xf>
    <xf numFmtId="0" fontId="2" fillId="2" borderId="19" xfId="1" applyFont="1" applyFill="1" applyBorder="1" applyAlignment="1" applyProtection="1">
      <alignment horizontal="left" vertical="top" wrapText="1"/>
    </xf>
    <xf numFmtId="0" fontId="2" fillId="2" borderId="20" xfId="1" applyFont="1" applyFill="1" applyBorder="1" applyAlignment="1" applyProtection="1">
      <alignment horizontal="left" vertical="top" wrapText="1"/>
    </xf>
    <xf numFmtId="0" fontId="2" fillId="5" borderId="15" xfId="1" applyFont="1" applyFill="1" applyBorder="1" applyAlignment="1" applyProtection="1">
      <alignment horizontal="left" vertical="top" wrapText="1"/>
      <protection locked="0"/>
    </xf>
    <xf numFmtId="0" fontId="2" fillId="5" borderId="16" xfId="1" applyFont="1" applyFill="1" applyBorder="1" applyAlignment="1" applyProtection="1">
      <alignment horizontal="left" vertical="top" wrapText="1"/>
      <protection locked="0"/>
    </xf>
    <xf numFmtId="0" fontId="2" fillId="5" borderId="17" xfId="1" applyFont="1" applyFill="1" applyBorder="1" applyAlignment="1" applyProtection="1">
      <alignment horizontal="left" vertical="top" wrapText="1"/>
      <protection locked="0"/>
    </xf>
    <xf numFmtId="0" fontId="2" fillId="5" borderId="18" xfId="1" applyFont="1" applyFill="1" applyBorder="1" applyAlignment="1" applyProtection="1">
      <alignment horizontal="left" vertical="top" wrapText="1"/>
      <protection locked="0"/>
    </xf>
    <xf numFmtId="0" fontId="2" fillId="5" borderId="19" xfId="1" applyFont="1" applyFill="1" applyBorder="1" applyAlignment="1" applyProtection="1">
      <alignment horizontal="left" vertical="top" wrapText="1"/>
      <protection locked="0"/>
    </xf>
    <xf numFmtId="0" fontId="2" fillId="5" borderId="20" xfId="1" applyFont="1" applyFill="1" applyBorder="1" applyAlignment="1" applyProtection="1">
      <alignment horizontal="left" vertical="top" wrapText="1"/>
      <protection locked="0"/>
    </xf>
    <xf numFmtId="0" fontId="3" fillId="4" borderId="15" xfId="1" applyFont="1" applyFill="1" applyBorder="1" applyAlignment="1" applyProtection="1">
      <alignment horizontal="left" vertical="top" wrapText="1"/>
      <protection locked="0"/>
    </xf>
    <xf numFmtId="0" fontId="3" fillId="4" borderId="16" xfId="1" applyFont="1" applyFill="1" applyBorder="1" applyAlignment="1" applyProtection="1">
      <alignment horizontal="left" vertical="top" wrapText="1"/>
      <protection locked="0"/>
    </xf>
    <xf numFmtId="0" fontId="3" fillId="4" borderId="17" xfId="1" applyFont="1" applyFill="1" applyBorder="1" applyAlignment="1" applyProtection="1">
      <alignment horizontal="left" vertical="top" wrapText="1"/>
      <protection locked="0"/>
    </xf>
    <xf numFmtId="0" fontId="3" fillId="4" borderId="18" xfId="1" applyFont="1" applyFill="1" applyBorder="1" applyAlignment="1" applyProtection="1">
      <alignment horizontal="left" vertical="top" wrapText="1"/>
      <protection locked="0"/>
    </xf>
    <xf numFmtId="0" fontId="3" fillId="4" borderId="19" xfId="1" applyFont="1" applyFill="1" applyBorder="1" applyAlignment="1" applyProtection="1">
      <alignment horizontal="left" vertical="top" wrapText="1"/>
      <protection locked="0"/>
    </xf>
    <xf numFmtId="0" fontId="3" fillId="4" borderId="20" xfId="1" applyFont="1" applyFill="1" applyBorder="1" applyAlignment="1" applyProtection="1">
      <alignment horizontal="left" vertical="top" wrapText="1"/>
      <protection locked="0"/>
    </xf>
    <xf numFmtId="0" fontId="1" fillId="5" borderId="15" xfId="0" applyFont="1" applyFill="1" applyBorder="1" applyAlignment="1" applyProtection="1">
      <alignment horizontal="left" vertical="center" wrapText="1"/>
    </xf>
    <xf numFmtId="0" fontId="3" fillId="5" borderId="16" xfId="0" applyFont="1" applyFill="1" applyBorder="1" applyAlignment="1" applyProtection="1">
      <alignment horizontal="left" vertical="center" wrapText="1"/>
    </xf>
    <xf numFmtId="0" fontId="3" fillId="5" borderId="17" xfId="0" applyFont="1" applyFill="1" applyBorder="1" applyAlignment="1" applyProtection="1">
      <alignment horizontal="left" vertical="center" wrapText="1"/>
    </xf>
  </cellXfs>
  <cellStyles count="3">
    <cellStyle name="Hyperlink" xfId="2" builtinId="8"/>
    <cellStyle name="Normal" xfId="0" builtinId="0"/>
    <cellStyle name="Normal 2" xfId="1" xr:uid="{5C3BAF19-7708-4489-94CB-A0E90E424047}"/>
  </cellStyles>
  <dxfs count="0"/>
  <tableStyles count="0" defaultTableStyle="TableStyleMedium9" defaultPivotStyle="PivotStyleLight16"/>
  <colors>
    <mruColors>
      <color rgb="FF6699FF"/>
      <color rgb="FFFFFFCC"/>
      <color rgb="FF5EE9F0"/>
      <color rgb="FFFFFF99"/>
      <color rgb="FF99CCFF"/>
      <color rgb="FFDBE4F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1019175</xdr:colOff>
          <xdr:row>0</xdr:row>
          <xdr:rowOff>0</xdr:rowOff>
        </xdr:from>
        <xdr:to>
          <xdr:col>3</xdr:col>
          <xdr:colOff>152400</xdr:colOff>
          <xdr:row>1</xdr:row>
          <xdr:rowOff>0</xdr:rowOff>
        </xdr:to>
        <xdr:sp macro="" textlink="">
          <xdr:nvSpPr>
            <xdr:cNvPr id="53264" name="Option Button 16" hidden="1">
              <a:extLst>
                <a:ext uri="{63B3BB69-23CF-44E3-9099-C40C66FF867C}">
                  <a14:compatExt spid="_x0000_s53264"/>
                </a:ext>
                <a:ext uri="{FF2B5EF4-FFF2-40B4-BE49-F238E27FC236}">
                  <a16:creationId xmlns:a16="http://schemas.microsoft.com/office/drawing/2014/main" id="{00000000-0008-0000-00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ACT TEAM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0</xdr:row>
          <xdr:rowOff>9525</xdr:rowOff>
        </xdr:from>
        <xdr:to>
          <xdr:col>4</xdr:col>
          <xdr:colOff>609600</xdr:colOff>
          <xdr:row>1</xdr:row>
          <xdr:rowOff>9525</xdr:rowOff>
        </xdr:to>
        <xdr:sp macro="" textlink="">
          <xdr:nvSpPr>
            <xdr:cNvPr id="53265" name="Option Button 17" hidden="1">
              <a:extLst>
                <a:ext uri="{63B3BB69-23CF-44E3-9099-C40C66FF867C}">
                  <a14:compatExt spid="_x0000_s53265"/>
                </a:ext>
                <a:ext uri="{FF2B5EF4-FFF2-40B4-BE49-F238E27FC236}">
                  <a16:creationId xmlns:a16="http://schemas.microsoft.com/office/drawing/2014/main" id="{00000000-0008-0000-00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IDDT TEAM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0</xdr:row>
          <xdr:rowOff>9525</xdr:rowOff>
        </xdr:from>
        <xdr:to>
          <xdr:col>4</xdr:col>
          <xdr:colOff>1704975</xdr:colOff>
          <xdr:row>1</xdr:row>
          <xdr:rowOff>9525</xdr:rowOff>
        </xdr:to>
        <xdr:sp macro="" textlink="">
          <xdr:nvSpPr>
            <xdr:cNvPr id="53266" name="Option Button 18" hidden="1">
              <a:extLst>
                <a:ext uri="{63B3BB69-23CF-44E3-9099-C40C66FF867C}">
                  <a14:compatExt spid="_x0000_s53266"/>
                </a:ext>
                <a:ext uri="{FF2B5EF4-FFF2-40B4-BE49-F238E27FC236}">
                  <a16:creationId xmlns:a16="http://schemas.microsoft.com/office/drawing/2014/main" id="{00000000-0008-0000-00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ACT/IDDT Dual Team</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0C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209550</xdr:colOff>
      <xdr:row>8</xdr:row>
      <xdr:rowOff>276225</xdr:rowOff>
    </xdr:from>
    <xdr:to>
      <xdr:col>0</xdr:col>
      <xdr:colOff>1638300</xdr:colOff>
      <xdr:row>8</xdr:row>
      <xdr:rowOff>514350</xdr:rowOff>
    </xdr:to>
    <xdr:sp macro="" textlink="">
      <xdr:nvSpPr>
        <xdr:cNvPr id="4" name="Right Arrow 3">
          <a:extLst>
            <a:ext uri="{FF2B5EF4-FFF2-40B4-BE49-F238E27FC236}">
              <a16:creationId xmlns:a16="http://schemas.microsoft.com/office/drawing/2014/main" id="{00000000-0008-0000-0C00-000004000000}"/>
            </a:ext>
          </a:extLst>
        </xdr:cNvPr>
        <xdr:cNvSpPr/>
      </xdr:nvSpPr>
      <xdr:spPr>
        <a:xfrm>
          <a:off x="209550" y="4967288"/>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202407</xdr:colOff>
      <xdr:row>10</xdr:row>
      <xdr:rowOff>333375</xdr:rowOff>
    </xdr:from>
    <xdr:to>
      <xdr:col>0</xdr:col>
      <xdr:colOff>1659477</xdr:colOff>
      <xdr:row>10</xdr:row>
      <xdr:rowOff>632105</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a:stretch>
          <a:fillRect/>
        </a:stretch>
      </xdr:blipFill>
      <xdr:spPr>
        <a:xfrm>
          <a:off x="202407" y="6560344"/>
          <a:ext cx="1457070" cy="298730"/>
        </a:xfrm>
        <a:prstGeom prst="rect">
          <a:avLst/>
        </a:prstGeom>
      </xdr:spPr>
    </xdr:pic>
    <xdr:clientData/>
  </xdr:twoCellAnchor>
  <xdr:twoCellAnchor editAs="oneCell">
    <xdr:from>
      <xdr:col>0</xdr:col>
      <xdr:colOff>202408</xdr:colOff>
      <xdr:row>12</xdr:row>
      <xdr:rowOff>416719</xdr:rowOff>
    </xdr:from>
    <xdr:to>
      <xdr:col>0</xdr:col>
      <xdr:colOff>1659478</xdr:colOff>
      <xdr:row>12</xdr:row>
      <xdr:rowOff>715449</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202408" y="7304485"/>
          <a:ext cx="1457070" cy="2987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0D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161925</xdr:colOff>
      <xdr:row>8</xdr:row>
      <xdr:rowOff>347658</xdr:rowOff>
    </xdr:from>
    <xdr:to>
      <xdr:col>0</xdr:col>
      <xdr:colOff>1590675</xdr:colOff>
      <xdr:row>8</xdr:row>
      <xdr:rowOff>585783</xdr:rowOff>
    </xdr:to>
    <xdr:sp macro="" textlink="">
      <xdr:nvSpPr>
        <xdr:cNvPr id="4" name="Right Arrow 3">
          <a:extLst>
            <a:ext uri="{FF2B5EF4-FFF2-40B4-BE49-F238E27FC236}">
              <a16:creationId xmlns:a16="http://schemas.microsoft.com/office/drawing/2014/main" id="{00000000-0008-0000-0D00-000004000000}"/>
            </a:ext>
          </a:extLst>
        </xdr:cNvPr>
        <xdr:cNvSpPr/>
      </xdr:nvSpPr>
      <xdr:spPr>
        <a:xfrm>
          <a:off x="161925" y="3848096"/>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166687</xdr:colOff>
      <xdr:row>10</xdr:row>
      <xdr:rowOff>369090</xdr:rowOff>
    </xdr:from>
    <xdr:to>
      <xdr:col>0</xdr:col>
      <xdr:colOff>1623757</xdr:colOff>
      <xdr:row>10</xdr:row>
      <xdr:rowOff>667820</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stretch>
          <a:fillRect/>
        </a:stretch>
      </xdr:blipFill>
      <xdr:spPr>
        <a:xfrm>
          <a:off x="166687" y="5405434"/>
          <a:ext cx="1457070" cy="298730"/>
        </a:xfrm>
        <a:prstGeom prst="rect">
          <a:avLst/>
        </a:prstGeom>
      </xdr:spPr>
    </xdr:pic>
    <xdr:clientData/>
  </xdr:twoCellAnchor>
  <xdr:twoCellAnchor>
    <xdr:from>
      <xdr:col>0</xdr:col>
      <xdr:colOff>190500</xdr:colOff>
      <xdr:row>12</xdr:row>
      <xdr:rowOff>345282</xdr:rowOff>
    </xdr:from>
    <xdr:to>
      <xdr:col>0</xdr:col>
      <xdr:colOff>1619250</xdr:colOff>
      <xdr:row>12</xdr:row>
      <xdr:rowOff>583407</xdr:rowOff>
    </xdr:to>
    <xdr:sp macro="" textlink="">
      <xdr:nvSpPr>
        <xdr:cNvPr id="8" name="Right Arrow 7">
          <a:extLst>
            <a:ext uri="{FF2B5EF4-FFF2-40B4-BE49-F238E27FC236}">
              <a16:creationId xmlns:a16="http://schemas.microsoft.com/office/drawing/2014/main" id="{00000000-0008-0000-0D00-000008000000}"/>
            </a:ext>
          </a:extLst>
        </xdr:cNvPr>
        <xdr:cNvSpPr/>
      </xdr:nvSpPr>
      <xdr:spPr>
        <a:xfrm>
          <a:off x="190500" y="622697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0E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447674</xdr:colOff>
      <xdr:row>8</xdr:row>
      <xdr:rowOff>431001</xdr:rowOff>
    </xdr:from>
    <xdr:to>
      <xdr:col>0</xdr:col>
      <xdr:colOff>1876424</xdr:colOff>
      <xdr:row>8</xdr:row>
      <xdr:rowOff>669126</xdr:rowOff>
    </xdr:to>
    <xdr:sp macro="" textlink="">
      <xdr:nvSpPr>
        <xdr:cNvPr id="4" name="Right Arrow 3">
          <a:extLst>
            <a:ext uri="{FF2B5EF4-FFF2-40B4-BE49-F238E27FC236}">
              <a16:creationId xmlns:a16="http://schemas.microsoft.com/office/drawing/2014/main" id="{00000000-0008-0000-0E00-000004000000}"/>
            </a:ext>
          </a:extLst>
        </xdr:cNvPr>
        <xdr:cNvSpPr/>
      </xdr:nvSpPr>
      <xdr:spPr>
        <a:xfrm>
          <a:off x="447674" y="5312564"/>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357188</xdr:colOff>
      <xdr:row>10</xdr:row>
      <xdr:rowOff>363139</xdr:rowOff>
    </xdr:from>
    <xdr:to>
      <xdr:col>0</xdr:col>
      <xdr:colOff>1814258</xdr:colOff>
      <xdr:row>10</xdr:row>
      <xdr:rowOff>661869</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357188" y="6780608"/>
          <a:ext cx="1457070" cy="298730"/>
        </a:xfrm>
        <a:prstGeom prst="rect">
          <a:avLst/>
        </a:prstGeom>
      </xdr:spPr>
    </xdr:pic>
    <xdr:clientData/>
  </xdr:twoCellAnchor>
  <xdr:twoCellAnchor editAs="oneCell">
    <xdr:from>
      <xdr:col>0</xdr:col>
      <xdr:colOff>357187</xdr:colOff>
      <xdr:row>12</xdr:row>
      <xdr:rowOff>428625</xdr:rowOff>
    </xdr:from>
    <xdr:to>
      <xdr:col>0</xdr:col>
      <xdr:colOff>1857374</xdr:colOff>
      <xdr:row>12</xdr:row>
      <xdr:rowOff>727355</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357187" y="8393906"/>
          <a:ext cx="1500187" cy="2987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0F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545092</xdr:colOff>
      <xdr:row>8</xdr:row>
      <xdr:rowOff>363915</xdr:rowOff>
    </xdr:from>
    <xdr:to>
      <xdr:col>0</xdr:col>
      <xdr:colOff>1973842</xdr:colOff>
      <xdr:row>8</xdr:row>
      <xdr:rowOff>602040</xdr:rowOff>
    </xdr:to>
    <xdr:sp macro="" textlink="">
      <xdr:nvSpPr>
        <xdr:cNvPr id="4" name="Right Arrow 3">
          <a:extLst>
            <a:ext uri="{FF2B5EF4-FFF2-40B4-BE49-F238E27FC236}">
              <a16:creationId xmlns:a16="http://schemas.microsoft.com/office/drawing/2014/main" id="{00000000-0008-0000-0F00-000004000000}"/>
            </a:ext>
          </a:extLst>
        </xdr:cNvPr>
        <xdr:cNvSpPr/>
      </xdr:nvSpPr>
      <xdr:spPr>
        <a:xfrm>
          <a:off x="545092" y="5900321"/>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571501</xdr:colOff>
      <xdr:row>10</xdr:row>
      <xdr:rowOff>321472</xdr:rowOff>
    </xdr:from>
    <xdr:to>
      <xdr:col>0</xdr:col>
      <xdr:colOff>2028571</xdr:colOff>
      <xdr:row>10</xdr:row>
      <xdr:rowOff>620202</xdr:rowOff>
    </xdr:to>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571501" y="7584285"/>
          <a:ext cx="1457070" cy="298730"/>
        </a:xfrm>
        <a:prstGeom prst="rect">
          <a:avLst/>
        </a:prstGeom>
      </xdr:spPr>
    </xdr:pic>
    <xdr:clientData/>
  </xdr:twoCellAnchor>
  <xdr:twoCellAnchor editAs="oneCell">
    <xdr:from>
      <xdr:col>0</xdr:col>
      <xdr:colOff>511969</xdr:colOff>
      <xdr:row>12</xdr:row>
      <xdr:rowOff>297656</xdr:rowOff>
    </xdr:from>
    <xdr:to>
      <xdr:col>0</xdr:col>
      <xdr:colOff>1969039</xdr:colOff>
      <xdr:row>12</xdr:row>
      <xdr:rowOff>596386</xdr:rowOff>
    </xdr:to>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511969" y="9310687"/>
          <a:ext cx="1457070" cy="2987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222539</xdr:colOff>
      <xdr:row>8</xdr:row>
      <xdr:rowOff>267572</xdr:rowOff>
    </xdr:from>
    <xdr:to>
      <xdr:col>0</xdr:col>
      <xdr:colOff>1651289</xdr:colOff>
      <xdr:row>8</xdr:row>
      <xdr:rowOff>505697</xdr:rowOff>
    </xdr:to>
    <xdr:sp macro="" textlink="">
      <xdr:nvSpPr>
        <xdr:cNvPr id="4" name="Right Arrow 3">
          <a:extLst>
            <a:ext uri="{FF2B5EF4-FFF2-40B4-BE49-F238E27FC236}">
              <a16:creationId xmlns:a16="http://schemas.microsoft.com/office/drawing/2014/main" id="{00000000-0008-0000-1000-000004000000}"/>
            </a:ext>
          </a:extLst>
        </xdr:cNvPr>
        <xdr:cNvSpPr/>
      </xdr:nvSpPr>
      <xdr:spPr>
        <a:xfrm>
          <a:off x="222539" y="4597117"/>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188336</xdr:colOff>
      <xdr:row>10</xdr:row>
      <xdr:rowOff>175350</xdr:rowOff>
    </xdr:from>
    <xdr:to>
      <xdr:col>0</xdr:col>
      <xdr:colOff>1645406</xdr:colOff>
      <xdr:row>10</xdr:row>
      <xdr:rowOff>474080</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a:stretch>
          <a:fillRect/>
        </a:stretch>
      </xdr:blipFill>
      <xdr:spPr>
        <a:xfrm>
          <a:off x="188336" y="5855714"/>
          <a:ext cx="1457070" cy="298730"/>
        </a:xfrm>
        <a:prstGeom prst="rect">
          <a:avLst/>
        </a:prstGeom>
      </xdr:spPr>
    </xdr:pic>
    <xdr:clientData/>
  </xdr:twoCellAnchor>
  <xdr:twoCellAnchor editAs="oneCell">
    <xdr:from>
      <xdr:col>0</xdr:col>
      <xdr:colOff>243542</xdr:colOff>
      <xdr:row>12</xdr:row>
      <xdr:rowOff>128803</xdr:rowOff>
    </xdr:from>
    <xdr:to>
      <xdr:col>0</xdr:col>
      <xdr:colOff>1700612</xdr:colOff>
      <xdr:row>12</xdr:row>
      <xdr:rowOff>427533</xdr:rowOff>
    </xdr:to>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243542" y="7766121"/>
          <a:ext cx="1457070" cy="2987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466726</xdr:colOff>
      <xdr:row>8</xdr:row>
      <xdr:rowOff>385768</xdr:rowOff>
    </xdr:from>
    <xdr:to>
      <xdr:col>0</xdr:col>
      <xdr:colOff>1895476</xdr:colOff>
      <xdr:row>8</xdr:row>
      <xdr:rowOff>623893</xdr:rowOff>
    </xdr:to>
    <xdr:sp macro="" textlink="">
      <xdr:nvSpPr>
        <xdr:cNvPr id="4" name="Right Arrow 3">
          <a:extLst>
            <a:ext uri="{FF2B5EF4-FFF2-40B4-BE49-F238E27FC236}">
              <a16:creationId xmlns:a16="http://schemas.microsoft.com/office/drawing/2014/main" id="{00000000-0008-0000-1100-000004000000}"/>
            </a:ext>
          </a:extLst>
        </xdr:cNvPr>
        <xdr:cNvSpPr/>
      </xdr:nvSpPr>
      <xdr:spPr>
        <a:xfrm>
          <a:off x="466726" y="5110168"/>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404813</xdr:colOff>
      <xdr:row>10</xdr:row>
      <xdr:rowOff>357192</xdr:rowOff>
    </xdr:from>
    <xdr:to>
      <xdr:col>0</xdr:col>
      <xdr:colOff>1861883</xdr:colOff>
      <xdr:row>10</xdr:row>
      <xdr:rowOff>655922</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404813" y="6472242"/>
          <a:ext cx="1457070" cy="298730"/>
        </a:xfrm>
        <a:prstGeom prst="rect">
          <a:avLst/>
        </a:prstGeom>
      </xdr:spPr>
    </xdr:pic>
    <xdr:clientData/>
  </xdr:twoCellAnchor>
  <xdr:twoCellAnchor editAs="oneCell">
    <xdr:from>
      <xdr:col>0</xdr:col>
      <xdr:colOff>378620</xdr:colOff>
      <xdr:row>12</xdr:row>
      <xdr:rowOff>345281</xdr:rowOff>
    </xdr:from>
    <xdr:to>
      <xdr:col>0</xdr:col>
      <xdr:colOff>1835690</xdr:colOff>
      <xdr:row>12</xdr:row>
      <xdr:rowOff>644011</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378620" y="8165306"/>
          <a:ext cx="1457070" cy="2987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200-000002000000}"/>
            </a:ext>
          </a:extLst>
        </xdr:cNvPr>
        <xdr:cNvSpPr/>
      </xdr:nvSpPr>
      <xdr:spPr>
        <a:xfrm>
          <a:off x="5753100" y="23526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695325</xdr:colOff>
      <xdr:row>8</xdr:row>
      <xdr:rowOff>409579</xdr:rowOff>
    </xdr:from>
    <xdr:to>
      <xdr:col>0</xdr:col>
      <xdr:colOff>2124075</xdr:colOff>
      <xdr:row>8</xdr:row>
      <xdr:rowOff>647704</xdr:rowOff>
    </xdr:to>
    <xdr:sp macro="" textlink="">
      <xdr:nvSpPr>
        <xdr:cNvPr id="4" name="Right Arrow 3">
          <a:extLst>
            <a:ext uri="{FF2B5EF4-FFF2-40B4-BE49-F238E27FC236}">
              <a16:creationId xmlns:a16="http://schemas.microsoft.com/office/drawing/2014/main" id="{00000000-0008-0000-1200-000004000000}"/>
            </a:ext>
          </a:extLst>
        </xdr:cNvPr>
        <xdr:cNvSpPr/>
      </xdr:nvSpPr>
      <xdr:spPr>
        <a:xfrm>
          <a:off x="695325" y="6477004"/>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681038</xdr:colOff>
      <xdr:row>10</xdr:row>
      <xdr:rowOff>357192</xdr:rowOff>
    </xdr:from>
    <xdr:to>
      <xdr:col>0</xdr:col>
      <xdr:colOff>2138108</xdr:colOff>
      <xdr:row>10</xdr:row>
      <xdr:rowOff>655922</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681038" y="7958142"/>
          <a:ext cx="1457070" cy="298730"/>
        </a:xfrm>
        <a:prstGeom prst="rect">
          <a:avLst/>
        </a:prstGeom>
      </xdr:spPr>
    </xdr:pic>
    <xdr:clientData/>
  </xdr:twoCellAnchor>
  <xdr:twoCellAnchor editAs="oneCell">
    <xdr:from>
      <xdr:col>0</xdr:col>
      <xdr:colOff>692944</xdr:colOff>
      <xdr:row>12</xdr:row>
      <xdr:rowOff>411956</xdr:rowOff>
    </xdr:from>
    <xdr:to>
      <xdr:col>0</xdr:col>
      <xdr:colOff>2150014</xdr:colOff>
      <xdr:row>12</xdr:row>
      <xdr:rowOff>710686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a:stretch>
          <a:fillRect/>
        </a:stretch>
      </xdr:blipFill>
      <xdr:spPr>
        <a:xfrm>
          <a:off x="692944" y="9641681"/>
          <a:ext cx="1457070" cy="2987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300-000002000000}"/>
            </a:ext>
          </a:extLst>
        </xdr:cNvPr>
        <xdr:cNvSpPr/>
      </xdr:nvSpPr>
      <xdr:spPr>
        <a:xfrm>
          <a:off x="5753100" y="23526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685800</xdr:colOff>
      <xdr:row>8</xdr:row>
      <xdr:rowOff>390525</xdr:rowOff>
    </xdr:from>
    <xdr:to>
      <xdr:col>0</xdr:col>
      <xdr:colOff>2114550</xdr:colOff>
      <xdr:row>8</xdr:row>
      <xdr:rowOff>628650</xdr:rowOff>
    </xdr:to>
    <xdr:sp macro="" textlink="">
      <xdr:nvSpPr>
        <xdr:cNvPr id="4" name="Right Arrow 3">
          <a:extLst>
            <a:ext uri="{FF2B5EF4-FFF2-40B4-BE49-F238E27FC236}">
              <a16:creationId xmlns:a16="http://schemas.microsoft.com/office/drawing/2014/main" id="{00000000-0008-0000-1300-000004000000}"/>
            </a:ext>
          </a:extLst>
        </xdr:cNvPr>
        <xdr:cNvSpPr/>
      </xdr:nvSpPr>
      <xdr:spPr>
        <a:xfrm>
          <a:off x="685800" y="817245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652463</xdr:colOff>
      <xdr:row>10</xdr:row>
      <xdr:rowOff>376238</xdr:rowOff>
    </xdr:from>
    <xdr:to>
      <xdr:col>0</xdr:col>
      <xdr:colOff>2109533</xdr:colOff>
      <xdr:row>10</xdr:row>
      <xdr:rowOff>674968</xdr:rowOff>
    </xdr:to>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652463" y="9605963"/>
          <a:ext cx="1457070" cy="298730"/>
        </a:xfrm>
        <a:prstGeom prst="rect">
          <a:avLst/>
        </a:prstGeom>
      </xdr:spPr>
    </xdr:pic>
    <xdr:clientData/>
  </xdr:twoCellAnchor>
  <xdr:twoCellAnchor editAs="oneCell">
    <xdr:from>
      <xdr:col>0</xdr:col>
      <xdr:colOff>683419</xdr:colOff>
      <xdr:row>12</xdr:row>
      <xdr:rowOff>345281</xdr:rowOff>
    </xdr:from>
    <xdr:to>
      <xdr:col>0</xdr:col>
      <xdr:colOff>2140489</xdr:colOff>
      <xdr:row>12</xdr:row>
      <xdr:rowOff>644011</xdr:rowOff>
    </xdr:to>
    <xdr:pic>
      <xdr:nvPicPr>
        <xdr:cNvPr id="6" name="Picture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a:stretch>
          <a:fillRect/>
        </a:stretch>
      </xdr:blipFill>
      <xdr:spPr>
        <a:xfrm>
          <a:off x="683419" y="11251406"/>
          <a:ext cx="1457070" cy="2987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400-000002000000}"/>
            </a:ext>
          </a:extLst>
        </xdr:cNvPr>
        <xdr:cNvSpPr/>
      </xdr:nvSpPr>
      <xdr:spPr>
        <a:xfrm>
          <a:off x="5753100" y="23526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819150</xdr:colOff>
      <xdr:row>8</xdr:row>
      <xdr:rowOff>400059</xdr:rowOff>
    </xdr:from>
    <xdr:to>
      <xdr:col>0</xdr:col>
      <xdr:colOff>2247900</xdr:colOff>
      <xdr:row>8</xdr:row>
      <xdr:rowOff>638184</xdr:rowOff>
    </xdr:to>
    <xdr:sp macro="" textlink="">
      <xdr:nvSpPr>
        <xdr:cNvPr id="4" name="Right Arrow 3">
          <a:extLst>
            <a:ext uri="{FF2B5EF4-FFF2-40B4-BE49-F238E27FC236}">
              <a16:creationId xmlns:a16="http://schemas.microsoft.com/office/drawing/2014/main" id="{00000000-0008-0000-1400-000004000000}"/>
            </a:ext>
          </a:extLst>
        </xdr:cNvPr>
        <xdr:cNvSpPr/>
      </xdr:nvSpPr>
      <xdr:spPr>
        <a:xfrm>
          <a:off x="819150" y="6581784"/>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833438</xdr:colOff>
      <xdr:row>10</xdr:row>
      <xdr:rowOff>338138</xdr:rowOff>
    </xdr:from>
    <xdr:to>
      <xdr:col>0</xdr:col>
      <xdr:colOff>2290508</xdr:colOff>
      <xdr:row>10</xdr:row>
      <xdr:rowOff>636868</xdr:rowOff>
    </xdr:to>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833438" y="8053388"/>
          <a:ext cx="1457070" cy="298730"/>
        </a:xfrm>
        <a:prstGeom prst="rect">
          <a:avLst/>
        </a:prstGeom>
      </xdr:spPr>
    </xdr:pic>
    <xdr:clientData/>
  </xdr:twoCellAnchor>
  <xdr:twoCellAnchor editAs="oneCell">
    <xdr:from>
      <xdr:col>0</xdr:col>
      <xdr:colOff>788194</xdr:colOff>
      <xdr:row>12</xdr:row>
      <xdr:rowOff>326231</xdr:rowOff>
    </xdr:from>
    <xdr:to>
      <xdr:col>0</xdr:col>
      <xdr:colOff>2245264</xdr:colOff>
      <xdr:row>12</xdr:row>
      <xdr:rowOff>624961</xdr:rowOff>
    </xdr:to>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a:stretch>
          <a:fillRect/>
        </a:stretch>
      </xdr:blipFill>
      <xdr:spPr>
        <a:xfrm>
          <a:off x="788194" y="9536906"/>
          <a:ext cx="1457070" cy="2987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5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628650</xdr:colOff>
      <xdr:row>8</xdr:row>
      <xdr:rowOff>338139</xdr:rowOff>
    </xdr:from>
    <xdr:to>
      <xdr:col>0</xdr:col>
      <xdr:colOff>2057400</xdr:colOff>
      <xdr:row>8</xdr:row>
      <xdr:rowOff>576264</xdr:rowOff>
    </xdr:to>
    <xdr:sp macro="" textlink="">
      <xdr:nvSpPr>
        <xdr:cNvPr id="4" name="Right Arrow 3">
          <a:extLst>
            <a:ext uri="{FF2B5EF4-FFF2-40B4-BE49-F238E27FC236}">
              <a16:creationId xmlns:a16="http://schemas.microsoft.com/office/drawing/2014/main" id="{00000000-0008-0000-1500-000004000000}"/>
            </a:ext>
          </a:extLst>
        </xdr:cNvPr>
        <xdr:cNvSpPr/>
      </xdr:nvSpPr>
      <xdr:spPr>
        <a:xfrm>
          <a:off x="628650" y="4824414"/>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623888</xdr:colOff>
      <xdr:row>10</xdr:row>
      <xdr:rowOff>300038</xdr:rowOff>
    </xdr:from>
    <xdr:to>
      <xdr:col>0</xdr:col>
      <xdr:colOff>2080958</xdr:colOff>
      <xdr:row>10</xdr:row>
      <xdr:rowOff>598768</xdr:rowOff>
    </xdr:to>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623888" y="6796088"/>
          <a:ext cx="1457070" cy="298730"/>
        </a:xfrm>
        <a:prstGeom prst="rect">
          <a:avLst/>
        </a:prstGeom>
      </xdr:spPr>
    </xdr:pic>
    <xdr:clientData/>
  </xdr:twoCellAnchor>
  <xdr:twoCellAnchor editAs="oneCell">
    <xdr:from>
      <xdr:col>0</xdr:col>
      <xdr:colOff>588171</xdr:colOff>
      <xdr:row>12</xdr:row>
      <xdr:rowOff>259556</xdr:rowOff>
    </xdr:from>
    <xdr:to>
      <xdr:col>0</xdr:col>
      <xdr:colOff>2045241</xdr:colOff>
      <xdr:row>12</xdr:row>
      <xdr:rowOff>558286</xdr:rowOff>
    </xdr:to>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a:stretch>
          <a:fillRect/>
        </a:stretch>
      </xdr:blipFill>
      <xdr:spPr>
        <a:xfrm>
          <a:off x="588171" y="7536656"/>
          <a:ext cx="1457070" cy="298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409575</xdr:colOff>
      <xdr:row>7</xdr:row>
      <xdr:rowOff>190500</xdr:rowOff>
    </xdr:from>
    <xdr:to>
      <xdr:col>4</xdr:col>
      <xdr:colOff>76200</xdr:colOff>
      <xdr:row>8</xdr:row>
      <xdr:rowOff>0</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a:xfrm>
          <a:off x="5753100" y="11144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161925</xdr:colOff>
      <xdr:row>11</xdr:row>
      <xdr:rowOff>133350</xdr:rowOff>
    </xdr:from>
    <xdr:to>
      <xdr:col>0</xdr:col>
      <xdr:colOff>1590675</xdr:colOff>
      <xdr:row>11</xdr:row>
      <xdr:rowOff>371475</xdr:rowOff>
    </xdr:to>
    <xdr:sp macro="" textlink="">
      <xdr:nvSpPr>
        <xdr:cNvPr id="4" name="Right Arrow 3">
          <a:extLst>
            <a:ext uri="{FF2B5EF4-FFF2-40B4-BE49-F238E27FC236}">
              <a16:creationId xmlns:a16="http://schemas.microsoft.com/office/drawing/2014/main" id="{00000000-0008-0000-0400-000004000000}"/>
            </a:ext>
          </a:extLst>
        </xdr:cNvPr>
        <xdr:cNvSpPr/>
      </xdr:nvSpPr>
      <xdr:spPr>
        <a:xfrm>
          <a:off x="161925" y="229552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161925</xdr:colOff>
      <xdr:row>13</xdr:row>
      <xdr:rowOff>95250</xdr:rowOff>
    </xdr:from>
    <xdr:to>
      <xdr:col>0</xdr:col>
      <xdr:colOff>1618995</xdr:colOff>
      <xdr:row>13</xdr:row>
      <xdr:rowOff>393980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61925" y="6267450"/>
          <a:ext cx="1457070" cy="298730"/>
        </a:xfrm>
        <a:prstGeom prst="rect">
          <a:avLst/>
        </a:prstGeom>
      </xdr:spPr>
    </xdr:pic>
    <xdr:clientData/>
  </xdr:twoCellAnchor>
  <xdr:twoCellAnchor editAs="oneCell">
    <xdr:from>
      <xdr:col>0</xdr:col>
      <xdr:colOff>161925</xdr:colOff>
      <xdr:row>15</xdr:row>
      <xdr:rowOff>247650</xdr:rowOff>
    </xdr:from>
    <xdr:to>
      <xdr:col>0</xdr:col>
      <xdr:colOff>1618995</xdr:colOff>
      <xdr:row>15</xdr:row>
      <xdr:rowOff>546380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161925" y="8658225"/>
          <a:ext cx="1457070" cy="2987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6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304800</xdr:colOff>
      <xdr:row>8</xdr:row>
      <xdr:rowOff>395287</xdr:rowOff>
    </xdr:from>
    <xdr:to>
      <xdr:col>0</xdr:col>
      <xdr:colOff>1733550</xdr:colOff>
      <xdr:row>8</xdr:row>
      <xdr:rowOff>633412</xdr:rowOff>
    </xdr:to>
    <xdr:sp macro="" textlink="">
      <xdr:nvSpPr>
        <xdr:cNvPr id="4" name="Right Arrow 3">
          <a:extLst>
            <a:ext uri="{FF2B5EF4-FFF2-40B4-BE49-F238E27FC236}">
              <a16:creationId xmlns:a16="http://schemas.microsoft.com/office/drawing/2014/main" id="{00000000-0008-0000-1600-000004000000}"/>
            </a:ext>
          </a:extLst>
        </xdr:cNvPr>
        <xdr:cNvSpPr/>
      </xdr:nvSpPr>
      <xdr:spPr>
        <a:xfrm>
          <a:off x="304800" y="4205287"/>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214313</xdr:colOff>
      <xdr:row>10</xdr:row>
      <xdr:rowOff>261938</xdr:rowOff>
    </xdr:from>
    <xdr:to>
      <xdr:col>0</xdr:col>
      <xdr:colOff>1671383</xdr:colOff>
      <xdr:row>10</xdr:row>
      <xdr:rowOff>560668</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214313" y="6043613"/>
          <a:ext cx="1457070" cy="298730"/>
        </a:xfrm>
        <a:prstGeom prst="rect">
          <a:avLst/>
        </a:prstGeom>
      </xdr:spPr>
    </xdr:pic>
    <xdr:clientData/>
  </xdr:twoCellAnchor>
  <xdr:twoCellAnchor editAs="oneCell">
    <xdr:from>
      <xdr:col>0</xdr:col>
      <xdr:colOff>178594</xdr:colOff>
      <xdr:row>12</xdr:row>
      <xdr:rowOff>345281</xdr:rowOff>
    </xdr:from>
    <xdr:to>
      <xdr:col>0</xdr:col>
      <xdr:colOff>1635664</xdr:colOff>
      <xdr:row>12</xdr:row>
      <xdr:rowOff>644011</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1"/>
        <a:stretch>
          <a:fillRect/>
        </a:stretch>
      </xdr:blipFill>
      <xdr:spPr>
        <a:xfrm>
          <a:off x="178594" y="7670006"/>
          <a:ext cx="1457070" cy="2987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7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752475</xdr:colOff>
      <xdr:row>8</xdr:row>
      <xdr:rowOff>419100</xdr:rowOff>
    </xdr:from>
    <xdr:to>
      <xdr:col>0</xdr:col>
      <xdr:colOff>2181225</xdr:colOff>
      <xdr:row>8</xdr:row>
      <xdr:rowOff>657225</xdr:rowOff>
    </xdr:to>
    <xdr:sp macro="" textlink="">
      <xdr:nvSpPr>
        <xdr:cNvPr id="4" name="Right Arrow 3">
          <a:extLst>
            <a:ext uri="{FF2B5EF4-FFF2-40B4-BE49-F238E27FC236}">
              <a16:creationId xmlns:a16="http://schemas.microsoft.com/office/drawing/2014/main" id="{00000000-0008-0000-1700-000004000000}"/>
            </a:ext>
          </a:extLst>
        </xdr:cNvPr>
        <xdr:cNvSpPr/>
      </xdr:nvSpPr>
      <xdr:spPr>
        <a:xfrm>
          <a:off x="752475" y="64674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747713</xdr:colOff>
      <xdr:row>10</xdr:row>
      <xdr:rowOff>290513</xdr:rowOff>
    </xdr:from>
    <xdr:to>
      <xdr:col>0</xdr:col>
      <xdr:colOff>2204783</xdr:colOff>
      <xdr:row>10</xdr:row>
      <xdr:rowOff>589243</xdr:rowOff>
    </xdr:to>
    <xdr:pic>
      <xdr:nvPicPr>
        <xdr:cNvPr id="5" name="Picture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stretch>
          <a:fillRect/>
        </a:stretch>
      </xdr:blipFill>
      <xdr:spPr>
        <a:xfrm>
          <a:off x="747713" y="7758113"/>
          <a:ext cx="1457070" cy="298730"/>
        </a:xfrm>
        <a:prstGeom prst="rect">
          <a:avLst/>
        </a:prstGeom>
      </xdr:spPr>
    </xdr:pic>
    <xdr:clientData/>
  </xdr:twoCellAnchor>
  <xdr:twoCellAnchor editAs="oneCell">
    <xdr:from>
      <xdr:col>0</xdr:col>
      <xdr:colOff>740569</xdr:colOff>
      <xdr:row>12</xdr:row>
      <xdr:rowOff>326231</xdr:rowOff>
    </xdr:from>
    <xdr:to>
      <xdr:col>0</xdr:col>
      <xdr:colOff>2197639</xdr:colOff>
      <xdr:row>12</xdr:row>
      <xdr:rowOff>624961</xdr:rowOff>
    </xdr:to>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stretch>
          <a:fillRect/>
        </a:stretch>
      </xdr:blipFill>
      <xdr:spPr>
        <a:xfrm>
          <a:off x="740569" y="9346406"/>
          <a:ext cx="1457070" cy="2987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8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485775</xdr:colOff>
      <xdr:row>8</xdr:row>
      <xdr:rowOff>338149</xdr:rowOff>
    </xdr:from>
    <xdr:to>
      <xdr:col>0</xdr:col>
      <xdr:colOff>1914525</xdr:colOff>
      <xdr:row>8</xdr:row>
      <xdr:rowOff>576274</xdr:rowOff>
    </xdr:to>
    <xdr:sp macro="" textlink="">
      <xdr:nvSpPr>
        <xdr:cNvPr id="4" name="Right Arrow 3">
          <a:extLst>
            <a:ext uri="{FF2B5EF4-FFF2-40B4-BE49-F238E27FC236}">
              <a16:creationId xmlns:a16="http://schemas.microsoft.com/office/drawing/2014/main" id="{00000000-0008-0000-1800-000004000000}"/>
            </a:ext>
          </a:extLst>
        </xdr:cNvPr>
        <xdr:cNvSpPr/>
      </xdr:nvSpPr>
      <xdr:spPr>
        <a:xfrm>
          <a:off x="485775" y="4395799"/>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519113</xdr:colOff>
      <xdr:row>10</xdr:row>
      <xdr:rowOff>385766</xdr:rowOff>
    </xdr:from>
    <xdr:to>
      <xdr:col>0</xdr:col>
      <xdr:colOff>1976183</xdr:colOff>
      <xdr:row>10</xdr:row>
      <xdr:rowOff>684496</xdr:rowOff>
    </xdr:to>
    <xdr:pic>
      <xdr:nvPicPr>
        <xdr:cNvPr id="5" name="Picture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1"/>
        <a:stretch>
          <a:fillRect/>
        </a:stretch>
      </xdr:blipFill>
      <xdr:spPr>
        <a:xfrm>
          <a:off x="519113" y="5776916"/>
          <a:ext cx="1457070" cy="298730"/>
        </a:xfrm>
        <a:prstGeom prst="rect">
          <a:avLst/>
        </a:prstGeom>
      </xdr:spPr>
    </xdr:pic>
    <xdr:clientData/>
  </xdr:twoCellAnchor>
  <xdr:twoCellAnchor editAs="oneCell">
    <xdr:from>
      <xdr:col>0</xdr:col>
      <xdr:colOff>521494</xdr:colOff>
      <xdr:row>12</xdr:row>
      <xdr:rowOff>345281</xdr:rowOff>
    </xdr:from>
    <xdr:to>
      <xdr:col>0</xdr:col>
      <xdr:colOff>1978564</xdr:colOff>
      <xdr:row>12</xdr:row>
      <xdr:rowOff>644011</xdr:rowOff>
    </xdr:to>
    <xdr:pic>
      <xdr:nvPicPr>
        <xdr:cNvPr id="6" name="Pictur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521494" y="7250906"/>
          <a:ext cx="1457070" cy="2987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9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533404</xdr:colOff>
      <xdr:row>8</xdr:row>
      <xdr:rowOff>323862</xdr:rowOff>
    </xdr:from>
    <xdr:to>
      <xdr:col>0</xdr:col>
      <xdr:colOff>1962154</xdr:colOff>
      <xdr:row>8</xdr:row>
      <xdr:rowOff>561987</xdr:rowOff>
    </xdr:to>
    <xdr:sp macro="" textlink="">
      <xdr:nvSpPr>
        <xdr:cNvPr id="4" name="Right Arrow 3">
          <a:extLst>
            <a:ext uri="{FF2B5EF4-FFF2-40B4-BE49-F238E27FC236}">
              <a16:creationId xmlns:a16="http://schemas.microsoft.com/office/drawing/2014/main" id="{00000000-0008-0000-1900-000004000000}"/>
            </a:ext>
          </a:extLst>
        </xdr:cNvPr>
        <xdr:cNvSpPr/>
      </xdr:nvSpPr>
      <xdr:spPr>
        <a:xfrm>
          <a:off x="533404" y="5334012"/>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528638</xdr:colOff>
      <xdr:row>10</xdr:row>
      <xdr:rowOff>333380</xdr:rowOff>
    </xdr:from>
    <xdr:to>
      <xdr:col>0</xdr:col>
      <xdr:colOff>1985708</xdr:colOff>
      <xdr:row>10</xdr:row>
      <xdr:rowOff>632110</xdr:rowOff>
    </xdr:to>
    <xdr:pic>
      <xdr:nvPicPr>
        <xdr:cNvPr id="5" name="Picture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1"/>
        <a:stretch>
          <a:fillRect/>
        </a:stretch>
      </xdr:blipFill>
      <xdr:spPr>
        <a:xfrm>
          <a:off x="528638" y="6705605"/>
          <a:ext cx="1457070" cy="298730"/>
        </a:xfrm>
        <a:prstGeom prst="rect">
          <a:avLst/>
        </a:prstGeom>
      </xdr:spPr>
    </xdr:pic>
    <xdr:clientData/>
  </xdr:twoCellAnchor>
  <xdr:twoCellAnchor editAs="oneCell">
    <xdr:from>
      <xdr:col>0</xdr:col>
      <xdr:colOff>521494</xdr:colOff>
      <xdr:row>12</xdr:row>
      <xdr:rowOff>335756</xdr:rowOff>
    </xdr:from>
    <xdr:to>
      <xdr:col>0</xdr:col>
      <xdr:colOff>1978564</xdr:colOff>
      <xdr:row>12</xdr:row>
      <xdr:rowOff>634486</xdr:rowOff>
    </xdr:to>
    <xdr:pic>
      <xdr:nvPicPr>
        <xdr:cNvPr id="6" name="Picture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521494" y="8317706"/>
          <a:ext cx="1457070" cy="2987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A00-000002000000}"/>
            </a:ext>
          </a:extLst>
        </xdr:cNvPr>
        <xdr:cNvSpPr/>
      </xdr:nvSpPr>
      <xdr:spPr>
        <a:xfrm>
          <a:off x="5753100" y="25146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647700</xdr:colOff>
      <xdr:row>8</xdr:row>
      <xdr:rowOff>295275</xdr:rowOff>
    </xdr:from>
    <xdr:to>
      <xdr:col>0</xdr:col>
      <xdr:colOff>2076450</xdr:colOff>
      <xdr:row>8</xdr:row>
      <xdr:rowOff>533400</xdr:rowOff>
    </xdr:to>
    <xdr:sp macro="" textlink="">
      <xdr:nvSpPr>
        <xdr:cNvPr id="4" name="Right Arrow 3">
          <a:extLst>
            <a:ext uri="{FF2B5EF4-FFF2-40B4-BE49-F238E27FC236}">
              <a16:creationId xmlns:a16="http://schemas.microsoft.com/office/drawing/2014/main" id="{00000000-0008-0000-1A00-000004000000}"/>
            </a:ext>
          </a:extLst>
        </xdr:cNvPr>
        <xdr:cNvSpPr/>
      </xdr:nvSpPr>
      <xdr:spPr>
        <a:xfrm>
          <a:off x="647700" y="48291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585788</xdr:colOff>
      <xdr:row>10</xdr:row>
      <xdr:rowOff>300038</xdr:rowOff>
    </xdr:from>
    <xdr:to>
      <xdr:col>0</xdr:col>
      <xdr:colOff>2042858</xdr:colOff>
      <xdr:row>10</xdr:row>
      <xdr:rowOff>598768</xdr:rowOff>
    </xdr:to>
    <xdr:pic>
      <xdr:nvPicPr>
        <xdr:cNvPr id="5" name="Picture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1"/>
        <a:stretch>
          <a:fillRect/>
        </a:stretch>
      </xdr:blipFill>
      <xdr:spPr>
        <a:xfrm>
          <a:off x="585788" y="6110288"/>
          <a:ext cx="1457070" cy="298730"/>
        </a:xfrm>
        <a:prstGeom prst="rect">
          <a:avLst/>
        </a:prstGeom>
      </xdr:spPr>
    </xdr:pic>
    <xdr:clientData/>
  </xdr:twoCellAnchor>
  <xdr:twoCellAnchor editAs="oneCell">
    <xdr:from>
      <xdr:col>0</xdr:col>
      <xdr:colOff>578644</xdr:colOff>
      <xdr:row>12</xdr:row>
      <xdr:rowOff>326231</xdr:rowOff>
    </xdr:from>
    <xdr:to>
      <xdr:col>0</xdr:col>
      <xdr:colOff>2035714</xdr:colOff>
      <xdr:row>12</xdr:row>
      <xdr:rowOff>624961</xdr:rowOff>
    </xdr:to>
    <xdr:pic>
      <xdr:nvPicPr>
        <xdr:cNvPr id="6" name="Picture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1"/>
        <a:stretch>
          <a:fillRect/>
        </a:stretch>
      </xdr:blipFill>
      <xdr:spPr>
        <a:xfrm>
          <a:off x="578644" y="7612856"/>
          <a:ext cx="1457070" cy="2987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B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747712</xdr:colOff>
      <xdr:row>8</xdr:row>
      <xdr:rowOff>404813</xdr:rowOff>
    </xdr:from>
    <xdr:to>
      <xdr:col>0</xdr:col>
      <xdr:colOff>2176462</xdr:colOff>
      <xdr:row>8</xdr:row>
      <xdr:rowOff>642938</xdr:rowOff>
    </xdr:to>
    <xdr:sp macro="" textlink="">
      <xdr:nvSpPr>
        <xdr:cNvPr id="4" name="Right Arrow 3">
          <a:extLst>
            <a:ext uri="{FF2B5EF4-FFF2-40B4-BE49-F238E27FC236}">
              <a16:creationId xmlns:a16="http://schemas.microsoft.com/office/drawing/2014/main" id="{00000000-0008-0000-1B00-000004000000}"/>
            </a:ext>
          </a:extLst>
        </xdr:cNvPr>
        <xdr:cNvSpPr/>
      </xdr:nvSpPr>
      <xdr:spPr>
        <a:xfrm>
          <a:off x="747712" y="7043738"/>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728663</xdr:colOff>
      <xdr:row>10</xdr:row>
      <xdr:rowOff>328613</xdr:rowOff>
    </xdr:from>
    <xdr:to>
      <xdr:col>0</xdr:col>
      <xdr:colOff>2185733</xdr:colOff>
      <xdr:row>10</xdr:row>
      <xdr:rowOff>627343</xdr:rowOff>
    </xdr:to>
    <xdr:pic>
      <xdr:nvPicPr>
        <xdr:cNvPr id="5" name="Picture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1"/>
        <a:stretch>
          <a:fillRect/>
        </a:stretch>
      </xdr:blipFill>
      <xdr:spPr>
        <a:xfrm>
          <a:off x="728663" y="8501063"/>
          <a:ext cx="1457070" cy="298730"/>
        </a:xfrm>
        <a:prstGeom prst="rect">
          <a:avLst/>
        </a:prstGeom>
      </xdr:spPr>
    </xdr:pic>
    <xdr:clientData/>
  </xdr:twoCellAnchor>
  <xdr:twoCellAnchor editAs="oneCell">
    <xdr:from>
      <xdr:col>0</xdr:col>
      <xdr:colOff>721519</xdr:colOff>
      <xdr:row>12</xdr:row>
      <xdr:rowOff>345281</xdr:rowOff>
    </xdr:from>
    <xdr:to>
      <xdr:col>0</xdr:col>
      <xdr:colOff>2178589</xdr:colOff>
      <xdr:row>12</xdr:row>
      <xdr:rowOff>644011</xdr:rowOff>
    </xdr:to>
    <xdr:pic>
      <xdr:nvPicPr>
        <xdr:cNvPr id="6" name="Picture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1"/>
        <a:stretch>
          <a:fillRect/>
        </a:stretch>
      </xdr:blipFill>
      <xdr:spPr>
        <a:xfrm>
          <a:off x="721519" y="9679781"/>
          <a:ext cx="1457070" cy="2987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C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290512</xdr:colOff>
      <xdr:row>8</xdr:row>
      <xdr:rowOff>457200</xdr:rowOff>
    </xdr:from>
    <xdr:to>
      <xdr:col>0</xdr:col>
      <xdr:colOff>1719262</xdr:colOff>
      <xdr:row>8</xdr:row>
      <xdr:rowOff>695325</xdr:rowOff>
    </xdr:to>
    <xdr:sp macro="" textlink="">
      <xdr:nvSpPr>
        <xdr:cNvPr id="4" name="Right Arrow 3">
          <a:extLst>
            <a:ext uri="{FF2B5EF4-FFF2-40B4-BE49-F238E27FC236}">
              <a16:creationId xmlns:a16="http://schemas.microsoft.com/office/drawing/2014/main" id="{00000000-0008-0000-1C00-000004000000}"/>
            </a:ext>
          </a:extLst>
        </xdr:cNvPr>
        <xdr:cNvSpPr/>
      </xdr:nvSpPr>
      <xdr:spPr>
        <a:xfrm>
          <a:off x="290512" y="558165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214313</xdr:colOff>
      <xdr:row>10</xdr:row>
      <xdr:rowOff>261938</xdr:rowOff>
    </xdr:from>
    <xdr:to>
      <xdr:col>0</xdr:col>
      <xdr:colOff>1671383</xdr:colOff>
      <xdr:row>10</xdr:row>
      <xdr:rowOff>560668</xdr:rowOff>
    </xdr:to>
    <xdr:pic>
      <xdr:nvPicPr>
        <xdr:cNvPr id="5" name="Picture 4">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1"/>
        <a:stretch>
          <a:fillRect/>
        </a:stretch>
      </xdr:blipFill>
      <xdr:spPr>
        <a:xfrm>
          <a:off x="214313" y="6043613"/>
          <a:ext cx="1457070" cy="298730"/>
        </a:xfrm>
        <a:prstGeom prst="rect">
          <a:avLst/>
        </a:prstGeom>
      </xdr:spPr>
    </xdr:pic>
    <xdr:clientData/>
  </xdr:twoCellAnchor>
  <xdr:twoCellAnchor editAs="oneCell">
    <xdr:from>
      <xdr:col>0</xdr:col>
      <xdr:colOff>178594</xdr:colOff>
      <xdr:row>12</xdr:row>
      <xdr:rowOff>345281</xdr:rowOff>
    </xdr:from>
    <xdr:to>
      <xdr:col>0</xdr:col>
      <xdr:colOff>1635664</xdr:colOff>
      <xdr:row>12</xdr:row>
      <xdr:rowOff>644011</xdr:rowOff>
    </xdr:to>
    <xdr:pic>
      <xdr:nvPicPr>
        <xdr:cNvPr id="6" name="Picture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1"/>
        <a:stretch>
          <a:fillRect/>
        </a:stretch>
      </xdr:blipFill>
      <xdr:spPr>
        <a:xfrm>
          <a:off x="178594" y="7670006"/>
          <a:ext cx="1457070" cy="2987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D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542927</xdr:colOff>
      <xdr:row>8</xdr:row>
      <xdr:rowOff>293557</xdr:rowOff>
    </xdr:from>
    <xdr:to>
      <xdr:col>0</xdr:col>
      <xdr:colOff>1971677</xdr:colOff>
      <xdr:row>8</xdr:row>
      <xdr:rowOff>531682</xdr:rowOff>
    </xdr:to>
    <xdr:sp macro="" textlink="">
      <xdr:nvSpPr>
        <xdr:cNvPr id="4" name="Right Arrow 3">
          <a:extLst>
            <a:ext uri="{FF2B5EF4-FFF2-40B4-BE49-F238E27FC236}">
              <a16:creationId xmlns:a16="http://schemas.microsoft.com/office/drawing/2014/main" id="{00000000-0008-0000-1D00-000004000000}"/>
            </a:ext>
          </a:extLst>
        </xdr:cNvPr>
        <xdr:cNvSpPr/>
      </xdr:nvSpPr>
      <xdr:spPr>
        <a:xfrm>
          <a:off x="542927" y="7064966"/>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523875</xdr:colOff>
      <xdr:row>10</xdr:row>
      <xdr:rowOff>350694</xdr:rowOff>
    </xdr:from>
    <xdr:to>
      <xdr:col>0</xdr:col>
      <xdr:colOff>1952625</xdr:colOff>
      <xdr:row>10</xdr:row>
      <xdr:rowOff>588819</xdr:rowOff>
    </xdr:to>
    <xdr:sp macro="" textlink="">
      <xdr:nvSpPr>
        <xdr:cNvPr id="5" name="Right Arrow 3">
          <a:extLst>
            <a:ext uri="{FF2B5EF4-FFF2-40B4-BE49-F238E27FC236}">
              <a16:creationId xmlns:a16="http://schemas.microsoft.com/office/drawing/2014/main" id="{00000000-0008-0000-1D00-000005000000}"/>
            </a:ext>
          </a:extLst>
        </xdr:cNvPr>
        <xdr:cNvSpPr/>
      </xdr:nvSpPr>
      <xdr:spPr>
        <a:xfrm>
          <a:off x="523875" y="8403649"/>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502227</xdr:colOff>
      <xdr:row>12</xdr:row>
      <xdr:rowOff>311727</xdr:rowOff>
    </xdr:from>
    <xdr:to>
      <xdr:col>0</xdr:col>
      <xdr:colOff>1930977</xdr:colOff>
      <xdr:row>12</xdr:row>
      <xdr:rowOff>549852</xdr:rowOff>
    </xdr:to>
    <xdr:sp macro="" textlink="">
      <xdr:nvSpPr>
        <xdr:cNvPr id="6" name="Right Arrow 3">
          <a:extLst>
            <a:ext uri="{FF2B5EF4-FFF2-40B4-BE49-F238E27FC236}">
              <a16:creationId xmlns:a16="http://schemas.microsoft.com/office/drawing/2014/main" id="{00000000-0008-0000-1D00-000006000000}"/>
            </a:ext>
          </a:extLst>
        </xdr:cNvPr>
        <xdr:cNvSpPr/>
      </xdr:nvSpPr>
      <xdr:spPr>
        <a:xfrm>
          <a:off x="502227" y="9888682"/>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E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223838</xdr:colOff>
      <xdr:row>8</xdr:row>
      <xdr:rowOff>428625</xdr:rowOff>
    </xdr:from>
    <xdr:to>
      <xdr:col>0</xdr:col>
      <xdr:colOff>1652588</xdr:colOff>
      <xdr:row>8</xdr:row>
      <xdr:rowOff>666750</xdr:rowOff>
    </xdr:to>
    <xdr:sp macro="" textlink="">
      <xdr:nvSpPr>
        <xdr:cNvPr id="4" name="Right Arrow 3">
          <a:extLst>
            <a:ext uri="{FF2B5EF4-FFF2-40B4-BE49-F238E27FC236}">
              <a16:creationId xmlns:a16="http://schemas.microsoft.com/office/drawing/2014/main" id="{00000000-0008-0000-1E00-000004000000}"/>
            </a:ext>
          </a:extLst>
        </xdr:cNvPr>
        <xdr:cNvSpPr/>
      </xdr:nvSpPr>
      <xdr:spPr>
        <a:xfrm>
          <a:off x="223838" y="3614738"/>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238125</xdr:colOff>
      <xdr:row>10</xdr:row>
      <xdr:rowOff>447676</xdr:rowOff>
    </xdr:from>
    <xdr:to>
      <xdr:col>0</xdr:col>
      <xdr:colOff>1695195</xdr:colOff>
      <xdr:row>10</xdr:row>
      <xdr:rowOff>746406</xdr:rowOff>
    </xdr:to>
    <xdr:pic>
      <xdr:nvPicPr>
        <xdr:cNvPr id="5" name="Picture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1"/>
        <a:stretch>
          <a:fillRect/>
        </a:stretch>
      </xdr:blipFill>
      <xdr:spPr>
        <a:xfrm>
          <a:off x="238125" y="4905376"/>
          <a:ext cx="1457070" cy="298730"/>
        </a:xfrm>
        <a:prstGeom prst="rect">
          <a:avLst/>
        </a:prstGeom>
      </xdr:spPr>
    </xdr:pic>
    <xdr:clientData/>
  </xdr:twoCellAnchor>
  <xdr:twoCellAnchor editAs="oneCell">
    <xdr:from>
      <xdr:col>0</xdr:col>
      <xdr:colOff>178594</xdr:colOff>
      <xdr:row>12</xdr:row>
      <xdr:rowOff>345281</xdr:rowOff>
    </xdr:from>
    <xdr:to>
      <xdr:col>0</xdr:col>
      <xdr:colOff>1635664</xdr:colOff>
      <xdr:row>12</xdr:row>
      <xdr:rowOff>644011</xdr:rowOff>
    </xdr:to>
    <xdr:pic>
      <xdr:nvPicPr>
        <xdr:cNvPr id="6" name="Picture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1"/>
        <a:stretch>
          <a:fillRect/>
        </a:stretch>
      </xdr:blipFill>
      <xdr:spPr>
        <a:xfrm>
          <a:off x="178594" y="7670006"/>
          <a:ext cx="1457070" cy="2987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1F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242887</xdr:colOff>
      <xdr:row>8</xdr:row>
      <xdr:rowOff>476250</xdr:rowOff>
    </xdr:from>
    <xdr:to>
      <xdr:col>0</xdr:col>
      <xdr:colOff>1671637</xdr:colOff>
      <xdr:row>8</xdr:row>
      <xdr:rowOff>714375</xdr:rowOff>
    </xdr:to>
    <xdr:sp macro="" textlink="">
      <xdr:nvSpPr>
        <xdr:cNvPr id="4" name="Right Arrow 3">
          <a:extLst>
            <a:ext uri="{FF2B5EF4-FFF2-40B4-BE49-F238E27FC236}">
              <a16:creationId xmlns:a16="http://schemas.microsoft.com/office/drawing/2014/main" id="{00000000-0008-0000-1F00-000004000000}"/>
            </a:ext>
          </a:extLst>
        </xdr:cNvPr>
        <xdr:cNvSpPr/>
      </xdr:nvSpPr>
      <xdr:spPr>
        <a:xfrm>
          <a:off x="242887" y="35337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233363</xdr:colOff>
      <xdr:row>10</xdr:row>
      <xdr:rowOff>371475</xdr:rowOff>
    </xdr:from>
    <xdr:to>
      <xdr:col>0</xdr:col>
      <xdr:colOff>1690433</xdr:colOff>
      <xdr:row>10</xdr:row>
      <xdr:rowOff>670205</xdr:rowOff>
    </xdr:to>
    <xdr:pic>
      <xdr:nvPicPr>
        <xdr:cNvPr id="5" name="Picture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1"/>
        <a:stretch>
          <a:fillRect/>
        </a:stretch>
      </xdr:blipFill>
      <xdr:spPr>
        <a:xfrm>
          <a:off x="233363" y="4962525"/>
          <a:ext cx="1457070" cy="298730"/>
        </a:xfrm>
        <a:prstGeom prst="rect">
          <a:avLst/>
        </a:prstGeom>
      </xdr:spPr>
    </xdr:pic>
    <xdr:clientData/>
  </xdr:twoCellAnchor>
  <xdr:twoCellAnchor editAs="oneCell">
    <xdr:from>
      <xdr:col>0</xdr:col>
      <xdr:colOff>245269</xdr:colOff>
      <xdr:row>12</xdr:row>
      <xdr:rowOff>335756</xdr:rowOff>
    </xdr:from>
    <xdr:to>
      <xdr:col>0</xdr:col>
      <xdr:colOff>1702339</xdr:colOff>
      <xdr:row>12</xdr:row>
      <xdr:rowOff>634486</xdr:rowOff>
    </xdr:to>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1"/>
        <a:stretch>
          <a:fillRect/>
        </a:stretch>
      </xdr:blipFill>
      <xdr:spPr>
        <a:xfrm>
          <a:off x="245269" y="6146006"/>
          <a:ext cx="1457070" cy="298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404812</xdr:colOff>
      <xdr:row>8</xdr:row>
      <xdr:rowOff>219075</xdr:rowOff>
    </xdr:from>
    <xdr:to>
      <xdr:col>0</xdr:col>
      <xdr:colOff>1833562</xdr:colOff>
      <xdr:row>8</xdr:row>
      <xdr:rowOff>457200</xdr:rowOff>
    </xdr:to>
    <xdr:sp macro="" textlink="">
      <xdr:nvSpPr>
        <xdr:cNvPr id="2" name="Right Arrow 1">
          <a:extLst>
            <a:ext uri="{FF2B5EF4-FFF2-40B4-BE49-F238E27FC236}">
              <a16:creationId xmlns:a16="http://schemas.microsoft.com/office/drawing/2014/main" id="{00000000-0008-0000-0500-000002000000}"/>
            </a:ext>
          </a:extLst>
        </xdr:cNvPr>
        <xdr:cNvSpPr/>
      </xdr:nvSpPr>
      <xdr:spPr>
        <a:xfrm>
          <a:off x="404812" y="6777038"/>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361950</xdr:colOff>
      <xdr:row>10</xdr:row>
      <xdr:rowOff>138112</xdr:rowOff>
    </xdr:from>
    <xdr:to>
      <xdr:col>0</xdr:col>
      <xdr:colOff>1820168</xdr:colOff>
      <xdr:row>10</xdr:row>
      <xdr:rowOff>436842</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61950" y="7791450"/>
          <a:ext cx="1458218" cy="298730"/>
        </a:xfrm>
        <a:prstGeom prst="rect">
          <a:avLst/>
        </a:prstGeom>
      </xdr:spPr>
    </xdr:pic>
    <xdr:clientData/>
  </xdr:twoCellAnchor>
  <xdr:twoCellAnchor editAs="oneCell">
    <xdr:from>
      <xdr:col>0</xdr:col>
      <xdr:colOff>314325</xdr:colOff>
      <xdr:row>12</xdr:row>
      <xdr:rowOff>147638</xdr:rowOff>
    </xdr:from>
    <xdr:to>
      <xdr:col>0</xdr:col>
      <xdr:colOff>1777492</xdr:colOff>
      <xdr:row>12</xdr:row>
      <xdr:rowOff>446368</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stretch>
          <a:fillRect/>
        </a:stretch>
      </xdr:blipFill>
      <xdr:spPr>
        <a:xfrm>
          <a:off x="314325" y="9134476"/>
          <a:ext cx="1463167" cy="298730"/>
        </a:xfrm>
        <a:prstGeom prst="rect">
          <a:avLst/>
        </a:prstGeom>
      </xdr:spPr>
    </xdr:pic>
    <xdr:clientData/>
  </xdr:twoCellAnchor>
  <xdr:twoCellAnchor>
    <xdr:from>
      <xdr:col>3</xdr:col>
      <xdr:colOff>587828</xdr:colOff>
      <xdr:row>4</xdr:row>
      <xdr:rowOff>171450</xdr:rowOff>
    </xdr:from>
    <xdr:to>
      <xdr:col>4</xdr:col>
      <xdr:colOff>261257</xdr:colOff>
      <xdr:row>4</xdr:row>
      <xdr:rowOff>485775</xdr:rowOff>
    </xdr:to>
    <xdr:sp macro="" textlink="">
      <xdr:nvSpPr>
        <xdr:cNvPr id="10" name="Right Arrow 9">
          <a:extLst>
            <a:ext uri="{FF2B5EF4-FFF2-40B4-BE49-F238E27FC236}">
              <a16:creationId xmlns:a16="http://schemas.microsoft.com/office/drawing/2014/main" id="{00000000-0008-0000-0500-00000A000000}"/>
            </a:ext>
          </a:extLst>
        </xdr:cNvPr>
        <xdr:cNvSpPr/>
      </xdr:nvSpPr>
      <xdr:spPr>
        <a:xfrm>
          <a:off x="6807653" y="4914900"/>
          <a:ext cx="2959554" cy="314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0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371475</xdr:colOff>
      <xdr:row>8</xdr:row>
      <xdr:rowOff>352425</xdr:rowOff>
    </xdr:from>
    <xdr:to>
      <xdr:col>0</xdr:col>
      <xdr:colOff>1800225</xdr:colOff>
      <xdr:row>8</xdr:row>
      <xdr:rowOff>590550</xdr:rowOff>
    </xdr:to>
    <xdr:sp macro="" textlink="">
      <xdr:nvSpPr>
        <xdr:cNvPr id="4" name="Right Arrow 3">
          <a:extLst>
            <a:ext uri="{FF2B5EF4-FFF2-40B4-BE49-F238E27FC236}">
              <a16:creationId xmlns:a16="http://schemas.microsoft.com/office/drawing/2014/main" id="{00000000-0008-0000-2000-000004000000}"/>
            </a:ext>
          </a:extLst>
        </xdr:cNvPr>
        <xdr:cNvSpPr/>
      </xdr:nvSpPr>
      <xdr:spPr>
        <a:xfrm>
          <a:off x="371475" y="361950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385763</xdr:colOff>
      <xdr:row>10</xdr:row>
      <xdr:rowOff>414338</xdr:rowOff>
    </xdr:from>
    <xdr:to>
      <xdr:col>0</xdr:col>
      <xdr:colOff>1842833</xdr:colOff>
      <xdr:row>10</xdr:row>
      <xdr:rowOff>713068</xdr:rowOff>
    </xdr:to>
    <xdr:pic>
      <xdr:nvPicPr>
        <xdr:cNvPr id="5" name="Picture 4">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1"/>
        <a:stretch>
          <a:fillRect/>
        </a:stretch>
      </xdr:blipFill>
      <xdr:spPr>
        <a:xfrm>
          <a:off x="385763" y="5053013"/>
          <a:ext cx="1457070" cy="298730"/>
        </a:xfrm>
        <a:prstGeom prst="rect">
          <a:avLst/>
        </a:prstGeom>
      </xdr:spPr>
    </xdr:pic>
    <xdr:clientData/>
  </xdr:twoCellAnchor>
  <xdr:twoCellAnchor editAs="oneCell">
    <xdr:from>
      <xdr:col>0</xdr:col>
      <xdr:colOff>388144</xdr:colOff>
      <xdr:row>12</xdr:row>
      <xdr:rowOff>411956</xdr:rowOff>
    </xdr:from>
    <xdr:to>
      <xdr:col>0</xdr:col>
      <xdr:colOff>1845214</xdr:colOff>
      <xdr:row>12</xdr:row>
      <xdr:rowOff>710686</xdr:rowOff>
    </xdr:to>
    <xdr:pic>
      <xdr:nvPicPr>
        <xdr:cNvPr id="6" name="Picture 5">
          <a:extLst>
            <a:ext uri="{FF2B5EF4-FFF2-40B4-BE49-F238E27FC236}">
              <a16:creationId xmlns:a16="http://schemas.microsoft.com/office/drawing/2014/main" id="{00000000-0008-0000-2000-000006000000}"/>
            </a:ext>
          </a:extLst>
        </xdr:cNvPr>
        <xdr:cNvPicPr>
          <a:picLocks noChangeAspect="1"/>
        </xdr:cNvPicPr>
      </xdr:nvPicPr>
      <xdr:blipFill>
        <a:blip xmlns:r="http://schemas.openxmlformats.org/officeDocument/2006/relationships" r:embed="rId1"/>
        <a:stretch>
          <a:fillRect/>
        </a:stretch>
      </xdr:blipFill>
      <xdr:spPr>
        <a:xfrm>
          <a:off x="388144" y="6707981"/>
          <a:ext cx="1457070" cy="2987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1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476250</xdr:colOff>
      <xdr:row>8</xdr:row>
      <xdr:rowOff>423863</xdr:rowOff>
    </xdr:from>
    <xdr:to>
      <xdr:col>0</xdr:col>
      <xdr:colOff>1905000</xdr:colOff>
      <xdr:row>8</xdr:row>
      <xdr:rowOff>661988</xdr:rowOff>
    </xdr:to>
    <xdr:sp macro="" textlink="">
      <xdr:nvSpPr>
        <xdr:cNvPr id="4" name="Right Arrow 3">
          <a:extLst>
            <a:ext uri="{FF2B5EF4-FFF2-40B4-BE49-F238E27FC236}">
              <a16:creationId xmlns:a16="http://schemas.microsoft.com/office/drawing/2014/main" id="{00000000-0008-0000-2100-000004000000}"/>
            </a:ext>
          </a:extLst>
        </xdr:cNvPr>
        <xdr:cNvSpPr/>
      </xdr:nvSpPr>
      <xdr:spPr>
        <a:xfrm>
          <a:off x="476250" y="3595688"/>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452438</xdr:colOff>
      <xdr:row>10</xdr:row>
      <xdr:rowOff>376238</xdr:rowOff>
    </xdr:from>
    <xdr:to>
      <xdr:col>0</xdr:col>
      <xdr:colOff>1909508</xdr:colOff>
      <xdr:row>10</xdr:row>
      <xdr:rowOff>674968</xdr:rowOff>
    </xdr:to>
    <xdr:pic>
      <xdr:nvPicPr>
        <xdr:cNvPr id="5" name="Picture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1"/>
        <a:stretch>
          <a:fillRect/>
        </a:stretch>
      </xdr:blipFill>
      <xdr:spPr>
        <a:xfrm>
          <a:off x="452438" y="5081588"/>
          <a:ext cx="1457070" cy="298730"/>
        </a:xfrm>
        <a:prstGeom prst="rect">
          <a:avLst/>
        </a:prstGeom>
      </xdr:spPr>
    </xdr:pic>
    <xdr:clientData/>
  </xdr:twoCellAnchor>
  <xdr:twoCellAnchor editAs="oneCell">
    <xdr:from>
      <xdr:col>0</xdr:col>
      <xdr:colOff>445294</xdr:colOff>
      <xdr:row>12</xdr:row>
      <xdr:rowOff>421481</xdr:rowOff>
    </xdr:from>
    <xdr:to>
      <xdr:col>0</xdr:col>
      <xdr:colOff>1902364</xdr:colOff>
      <xdr:row>12</xdr:row>
      <xdr:rowOff>720211</xdr:rowOff>
    </xdr:to>
    <xdr:pic>
      <xdr:nvPicPr>
        <xdr:cNvPr id="6" name="Picture 5">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1"/>
        <a:stretch>
          <a:fillRect/>
        </a:stretch>
      </xdr:blipFill>
      <xdr:spPr>
        <a:xfrm>
          <a:off x="445294" y="6917531"/>
          <a:ext cx="1457070" cy="2987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2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8</xdr:row>
      <xdr:rowOff>428625</xdr:rowOff>
    </xdr:from>
    <xdr:to>
      <xdr:col>0</xdr:col>
      <xdr:colOff>1790700</xdr:colOff>
      <xdr:row>8</xdr:row>
      <xdr:rowOff>666750</xdr:rowOff>
    </xdr:to>
    <xdr:sp macro="" textlink="">
      <xdr:nvSpPr>
        <xdr:cNvPr id="4" name="Right Arrow 3">
          <a:extLst>
            <a:ext uri="{FF2B5EF4-FFF2-40B4-BE49-F238E27FC236}">
              <a16:creationId xmlns:a16="http://schemas.microsoft.com/office/drawing/2014/main" id="{00000000-0008-0000-2200-000004000000}"/>
            </a:ext>
          </a:extLst>
        </xdr:cNvPr>
        <xdr:cNvSpPr/>
      </xdr:nvSpPr>
      <xdr:spPr>
        <a:xfrm>
          <a:off x="361950" y="34575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328613</xdr:colOff>
      <xdr:row>10</xdr:row>
      <xdr:rowOff>404813</xdr:rowOff>
    </xdr:from>
    <xdr:to>
      <xdr:col>0</xdr:col>
      <xdr:colOff>1785683</xdr:colOff>
      <xdr:row>10</xdr:row>
      <xdr:rowOff>703543</xdr:rowOff>
    </xdr:to>
    <xdr:pic>
      <xdr:nvPicPr>
        <xdr:cNvPr id="5" name="Picture 4">
          <a:extLst>
            <a:ext uri="{FF2B5EF4-FFF2-40B4-BE49-F238E27FC236}">
              <a16:creationId xmlns:a16="http://schemas.microsoft.com/office/drawing/2014/main" id="{00000000-0008-0000-2200-000005000000}"/>
            </a:ext>
          </a:extLst>
        </xdr:cNvPr>
        <xdr:cNvPicPr>
          <a:picLocks noChangeAspect="1"/>
        </xdr:cNvPicPr>
      </xdr:nvPicPr>
      <xdr:blipFill>
        <a:blip xmlns:r="http://schemas.openxmlformats.org/officeDocument/2006/relationships" r:embed="rId1"/>
        <a:stretch>
          <a:fillRect/>
        </a:stretch>
      </xdr:blipFill>
      <xdr:spPr>
        <a:xfrm>
          <a:off x="328613" y="4862513"/>
          <a:ext cx="1457070" cy="298730"/>
        </a:xfrm>
        <a:prstGeom prst="rect">
          <a:avLst/>
        </a:prstGeom>
      </xdr:spPr>
    </xdr:pic>
    <xdr:clientData/>
  </xdr:twoCellAnchor>
  <xdr:twoCellAnchor editAs="oneCell">
    <xdr:from>
      <xdr:col>0</xdr:col>
      <xdr:colOff>350044</xdr:colOff>
      <xdr:row>12</xdr:row>
      <xdr:rowOff>335756</xdr:rowOff>
    </xdr:from>
    <xdr:to>
      <xdr:col>0</xdr:col>
      <xdr:colOff>1807114</xdr:colOff>
      <xdr:row>12</xdr:row>
      <xdr:rowOff>634486</xdr:rowOff>
    </xdr:to>
    <xdr:pic>
      <xdr:nvPicPr>
        <xdr:cNvPr id="6" name="Picture 5">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1"/>
        <a:stretch>
          <a:fillRect/>
        </a:stretch>
      </xdr:blipFill>
      <xdr:spPr>
        <a:xfrm>
          <a:off x="350044" y="6441281"/>
          <a:ext cx="1457070" cy="2987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3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571500</xdr:colOff>
      <xdr:row>8</xdr:row>
      <xdr:rowOff>390525</xdr:rowOff>
    </xdr:from>
    <xdr:to>
      <xdr:col>0</xdr:col>
      <xdr:colOff>2000250</xdr:colOff>
      <xdr:row>8</xdr:row>
      <xdr:rowOff>628650</xdr:rowOff>
    </xdr:to>
    <xdr:sp macro="" textlink="">
      <xdr:nvSpPr>
        <xdr:cNvPr id="4" name="Right Arrow 3">
          <a:extLst>
            <a:ext uri="{FF2B5EF4-FFF2-40B4-BE49-F238E27FC236}">
              <a16:creationId xmlns:a16="http://schemas.microsoft.com/office/drawing/2014/main" id="{00000000-0008-0000-2300-000004000000}"/>
            </a:ext>
          </a:extLst>
        </xdr:cNvPr>
        <xdr:cNvSpPr/>
      </xdr:nvSpPr>
      <xdr:spPr>
        <a:xfrm>
          <a:off x="571500" y="480060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561976</xdr:colOff>
      <xdr:row>10</xdr:row>
      <xdr:rowOff>423863</xdr:rowOff>
    </xdr:from>
    <xdr:to>
      <xdr:col>0</xdr:col>
      <xdr:colOff>2019046</xdr:colOff>
      <xdr:row>10</xdr:row>
      <xdr:rowOff>722593</xdr:rowOff>
    </xdr:to>
    <xdr:pic>
      <xdr:nvPicPr>
        <xdr:cNvPr id="5" name="Picture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1"/>
        <a:stretch>
          <a:fillRect/>
        </a:stretch>
      </xdr:blipFill>
      <xdr:spPr>
        <a:xfrm>
          <a:off x="561976" y="6081713"/>
          <a:ext cx="1457070" cy="298730"/>
        </a:xfrm>
        <a:prstGeom prst="rect">
          <a:avLst/>
        </a:prstGeom>
      </xdr:spPr>
    </xdr:pic>
    <xdr:clientData/>
  </xdr:twoCellAnchor>
  <xdr:twoCellAnchor editAs="oneCell">
    <xdr:from>
      <xdr:col>0</xdr:col>
      <xdr:colOff>573882</xdr:colOff>
      <xdr:row>12</xdr:row>
      <xdr:rowOff>373856</xdr:rowOff>
    </xdr:from>
    <xdr:to>
      <xdr:col>0</xdr:col>
      <xdr:colOff>2011902</xdr:colOff>
      <xdr:row>12</xdr:row>
      <xdr:rowOff>672586</xdr:rowOff>
    </xdr:to>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1"/>
        <a:stretch>
          <a:fillRect/>
        </a:stretch>
      </xdr:blipFill>
      <xdr:spPr>
        <a:xfrm>
          <a:off x="573882" y="7622381"/>
          <a:ext cx="1438020" cy="2987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409575</xdr:colOff>
      <xdr:row>3</xdr:row>
      <xdr:rowOff>190500</xdr:rowOff>
    </xdr:from>
    <xdr:to>
      <xdr:col>4</xdr:col>
      <xdr:colOff>76200</xdr:colOff>
      <xdr:row>4</xdr:row>
      <xdr:rowOff>0</xdr:rowOff>
    </xdr:to>
    <xdr:sp macro="" textlink="">
      <xdr:nvSpPr>
        <xdr:cNvPr id="2" name="Right Arrow 1">
          <a:extLst>
            <a:ext uri="{FF2B5EF4-FFF2-40B4-BE49-F238E27FC236}">
              <a16:creationId xmlns:a16="http://schemas.microsoft.com/office/drawing/2014/main" id="{00000000-0008-0000-24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842962</xdr:colOff>
      <xdr:row>7</xdr:row>
      <xdr:rowOff>319088</xdr:rowOff>
    </xdr:from>
    <xdr:to>
      <xdr:col>0</xdr:col>
      <xdr:colOff>2271712</xdr:colOff>
      <xdr:row>7</xdr:row>
      <xdr:rowOff>557213</xdr:rowOff>
    </xdr:to>
    <xdr:sp macro="" textlink="">
      <xdr:nvSpPr>
        <xdr:cNvPr id="4" name="Right Arrow 3">
          <a:extLst>
            <a:ext uri="{FF2B5EF4-FFF2-40B4-BE49-F238E27FC236}">
              <a16:creationId xmlns:a16="http://schemas.microsoft.com/office/drawing/2014/main" id="{00000000-0008-0000-2400-000004000000}"/>
            </a:ext>
          </a:extLst>
        </xdr:cNvPr>
        <xdr:cNvSpPr/>
      </xdr:nvSpPr>
      <xdr:spPr>
        <a:xfrm>
          <a:off x="842962" y="5576888"/>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800100</xdr:colOff>
      <xdr:row>9</xdr:row>
      <xdr:rowOff>366713</xdr:rowOff>
    </xdr:from>
    <xdr:to>
      <xdr:col>0</xdr:col>
      <xdr:colOff>2257170</xdr:colOff>
      <xdr:row>9</xdr:row>
      <xdr:rowOff>665443</xdr:rowOff>
    </xdr:to>
    <xdr:pic>
      <xdr:nvPicPr>
        <xdr:cNvPr id="5" name="Picture 4">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1"/>
        <a:stretch>
          <a:fillRect/>
        </a:stretch>
      </xdr:blipFill>
      <xdr:spPr>
        <a:xfrm>
          <a:off x="800100" y="6977063"/>
          <a:ext cx="1457070" cy="298730"/>
        </a:xfrm>
        <a:prstGeom prst="rect">
          <a:avLst/>
        </a:prstGeom>
      </xdr:spPr>
    </xdr:pic>
    <xdr:clientData/>
  </xdr:twoCellAnchor>
  <xdr:twoCellAnchor editAs="oneCell">
    <xdr:from>
      <xdr:col>0</xdr:col>
      <xdr:colOff>821531</xdr:colOff>
      <xdr:row>11</xdr:row>
      <xdr:rowOff>345281</xdr:rowOff>
    </xdr:from>
    <xdr:to>
      <xdr:col>0</xdr:col>
      <xdr:colOff>2278601</xdr:colOff>
      <xdr:row>11</xdr:row>
      <xdr:rowOff>644011</xdr:rowOff>
    </xdr:to>
    <xdr:pic>
      <xdr:nvPicPr>
        <xdr:cNvPr id="6" name="Picture 5">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1"/>
        <a:stretch>
          <a:fillRect/>
        </a:stretch>
      </xdr:blipFill>
      <xdr:spPr>
        <a:xfrm>
          <a:off x="821531" y="8498681"/>
          <a:ext cx="1457070" cy="29873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500-000002000000}"/>
            </a:ext>
          </a:extLst>
        </xdr:cNvPr>
        <xdr:cNvSpPr/>
      </xdr:nvSpPr>
      <xdr:spPr>
        <a:xfrm>
          <a:off x="5753100" y="214312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8</xdr:row>
      <xdr:rowOff>414338</xdr:rowOff>
    </xdr:from>
    <xdr:to>
      <xdr:col>0</xdr:col>
      <xdr:colOff>1790700</xdr:colOff>
      <xdr:row>8</xdr:row>
      <xdr:rowOff>652463</xdr:rowOff>
    </xdr:to>
    <xdr:sp macro="" textlink="">
      <xdr:nvSpPr>
        <xdr:cNvPr id="4" name="Right Arrow 3">
          <a:extLst>
            <a:ext uri="{FF2B5EF4-FFF2-40B4-BE49-F238E27FC236}">
              <a16:creationId xmlns:a16="http://schemas.microsoft.com/office/drawing/2014/main" id="{00000000-0008-0000-2500-000004000000}"/>
            </a:ext>
          </a:extLst>
        </xdr:cNvPr>
        <xdr:cNvSpPr/>
      </xdr:nvSpPr>
      <xdr:spPr>
        <a:xfrm>
          <a:off x="361950" y="3529013"/>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333375</xdr:colOff>
      <xdr:row>10</xdr:row>
      <xdr:rowOff>423863</xdr:rowOff>
    </xdr:from>
    <xdr:to>
      <xdr:col>0</xdr:col>
      <xdr:colOff>1790445</xdr:colOff>
      <xdr:row>10</xdr:row>
      <xdr:rowOff>722593</xdr:rowOff>
    </xdr:to>
    <xdr:pic>
      <xdr:nvPicPr>
        <xdr:cNvPr id="5" name="Picture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1"/>
        <a:stretch>
          <a:fillRect/>
        </a:stretch>
      </xdr:blipFill>
      <xdr:spPr>
        <a:xfrm>
          <a:off x="333375" y="5005388"/>
          <a:ext cx="1457070" cy="298730"/>
        </a:xfrm>
        <a:prstGeom prst="rect">
          <a:avLst/>
        </a:prstGeom>
      </xdr:spPr>
    </xdr:pic>
    <xdr:clientData/>
  </xdr:twoCellAnchor>
  <xdr:twoCellAnchor editAs="oneCell">
    <xdr:from>
      <xdr:col>0</xdr:col>
      <xdr:colOff>326231</xdr:colOff>
      <xdr:row>12</xdr:row>
      <xdr:rowOff>411956</xdr:rowOff>
    </xdr:from>
    <xdr:to>
      <xdr:col>0</xdr:col>
      <xdr:colOff>1783301</xdr:colOff>
      <xdr:row>12</xdr:row>
      <xdr:rowOff>710686</xdr:rowOff>
    </xdr:to>
    <xdr:pic>
      <xdr:nvPicPr>
        <xdr:cNvPr id="6" name="Picture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1"/>
        <a:stretch>
          <a:fillRect/>
        </a:stretch>
      </xdr:blipFill>
      <xdr:spPr>
        <a:xfrm>
          <a:off x="326231" y="6707981"/>
          <a:ext cx="1457070" cy="2987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600-000002000000}"/>
            </a:ext>
          </a:extLst>
        </xdr:cNvPr>
        <xdr:cNvSpPr/>
      </xdr:nvSpPr>
      <xdr:spPr>
        <a:xfrm>
          <a:off x="5753100" y="17049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214313</xdr:colOff>
      <xdr:row>8</xdr:row>
      <xdr:rowOff>423863</xdr:rowOff>
    </xdr:from>
    <xdr:to>
      <xdr:col>0</xdr:col>
      <xdr:colOff>1643063</xdr:colOff>
      <xdr:row>8</xdr:row>
      <xdr:rowOff>661988</xdr:rowOff>
    </xdr:to>
    <xdr:sp macro="" textlink="">
      <xdr:nvSpPr>
        <xdr:cNvPr id="4" name="Right Arrow 3">
          <a:extLst>
            <a:ext uri="{FF2B5EF4-FFF2-40B4-BE49-F238E27FC236}">
              <a16:creationId xmlns:a16="http://schemas.microsoft.com/office/drawing/2014/main" id="{00000000-0008-0000-2600-000004000000}"/>
            </a:ext>
          </a:extLst>
        </xdr:cNvPr>
        <xdr:cNvSpPr/>
      </xdr:nvSpPr>
      <xdr:spPr>
        <a:xfrm>
          <a:off x="214313" y="4019551"/>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252413</xdr:colOff>
      <xdr:row>10</xdr:row>
      <xdr:rowOff>414338</xdr:rowOff>
    </xdr:from>
    <xdr:to>
      <xdr:col>0</xdr:col>
      <xdr:colOff>1709483</xdr:colOff>
      <xdr:row>10</xdr:row>
      <xdr:rowOff>713068</xdr:rowOff>
    </xdr:to>
    <xdr:pic>
      <xdr:nvPicPr>
        <xdr:cNvPr id="5" name="Picture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1"/>
        <a:stretch>
          <a:fillRect/>
        </a:stretch>
      </xdr:blipFill>
      <xdr:spPr>
        <a:xfrm>
          <a:off x="252413" y="5167313"/>
          <a:ext cx="1457070" cy="298730"/>
        </a:xfrm>
        <a:prstGeom prst="rect">
          <a:avLst/>
        </a:prstGeom>
      </xdr:spPr>
    </xdr:pic>
    <xdr:clientData/>
  </xdr:twoCellAnchor>
  <xdr:twoCellAnchor editAs="oneCell">
    <xdr:from>
      <xdr:col>0</xdr:col>
      <xdr:colOff>178594</xdr:colOff>
      <xdr:row>12</xdr:row>
      <xdr:rowOff>345281</xdr:rowOff>
    </xdr:from>
    <xdr:to>
      <xdr:col>0</xdr:col>
      <xdr:colOff>1635664</xdr:colOff>
      <xdr:row>12</xdr:row>
      <xdr:rowOff>644011</xdr:rowOff>
    </xdr:to>
    <xdr:pic>
      <xdr:nvPicPr>
        <xdr:cNvPr id="6" name="Picture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1"/>
        <a:stretch>
          <a:fillRect/>
        </a:stretch>
      </xdr:blipFill>
      <xdr:spPr>
        <a:xfrm>
          <a:off x="178594" y="6393656"/>
          <a:ext cx="1457070" cy="2987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700-000002000000}"/>
            </a:ext>
          </a:extLst>
        </xdr:cNvPr>
        <xdr:cNvSpPr/>
      </xdr:nvSpPr>
      <xdr:spPr>
        <a:xfrm>
          <a:off x="5753100" y="17049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338138</xdr:colOff>
      <xdr:row>8</xdr:row>
      <xdr:rowOff>447675</xdr:rowOff>
    </xdr:from>
    <xdr:to>
      <xdr:col>0</xdr:col>
      <xdr:colOff>1766888</xdr:colOff>
      <xdr:row>8</xdr:row>
      <xdr:rowOff>685800</xdr:rowOff>
    </xdr:to>
    <xdr:sp macro="" textlink="">
      <xdr:nvSpPr>
        <xdr:cNvPr id="4" name="Right Arrow 3">
          <a:extLst>
            <a:ext uri="{FF2B5EF4-FFF2-40B4-BE49-F238E27FC236}">
              <a16:creationId xmlns:a16="http://schemas.microsoft.com/office/drawing/2014/main" id="{00000000-0008-0000-2700-000004000000}"/>
            </a:ext>
          </a:extLst>
        </xdr:cNvPr>
        <xdr:cNvSpPr/>
      </xdr:nvSpPr>
      <xdr:spPr>
        <a:xfrm>
          <a:off x="338138" y="375285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300038</xdr:colOff>
      <xdr:row>10</xdr:row>
      <xdr:rowOff>385763</xdr:rowOff>
    </xdr:from>
    <xdr:to>
      <xdr:col>0</xdr:col>
      <xdr:colOff>1757108</xdr:colOff>
      <xdr:row>10</xdr:row>
      <xdr:rowOff>684493</xdr:rowOff>
    </xdr:to>
    <xdr:pic>
      <xdr:nvPicPr>
        <xdr:cNvPr id="5" name="Picture 4">
          <a:extLst>
            <a:ext uri="{FF2B5EF4-FFF2-40B4-BE49-F238E27FC236}">
              <a16:creationId xmlns:a16="http://schemas.microsoft.com/office/drawing/2014/main" id="{00000000-0008-0000-2700-000005000000}"/>
            </a:ext>
          </a:extLst>
        </xdr:cNvPr>
        <xdr:cNvPicPr>
          <a:picLocks noChangeAspect="1"/>
        </xdr:cNvPicPr>
      </xdr:nvPicPr>
      <xdr:blipFill>
        <a:blip xmlns:r="http://schemas.openxmlformats.org/officeDocument/2006/relationships" r:embed="rId1"/>
        <a:stretch>
          <a:fillRect/>
        </a:stretch>
      </xdr:blipFill>
      <xdr:spPr>
        <a:xfrm>
          <a:off x="300038" y="5224463"/>
          <a:ext cx="1457070" cy="298730"/>
        </a:xfrm>
        <a:prstGeom prst="rect">
          <a:avLst/>
        </a:prstGeom>
      </xdr:spPr>
    </xdr:pic>
    <xdr:clientData/>
  </xdr:twoCellAnchor>
  <xdr:twoCellAnchor editAs="oneCell">
    <xdr:from>
      <xdr:col>0</xdr:col>
      <xdr:colOff>330994</xdr:colOff>
      <xdr:row>12</xdr:row>
      <xdr:rowOff>402431</xdr:rowOff>
    </xdr:from>
    <xdr:to>
      <xdr:col>0</xdr:col>
      <xdr:colOff>1788064</xdr:colOff>
      <xdr:row>12</xdr:row>
      <xdr:rowOff>701161</xdr:rowOff>
    </xdr:to>
    <xdr:pic>
      <xdr:nvPicPr>
        <xdr:cNvPr id="6" name="Picture 5">
          <a:extLst>
            <a:ext uri="{FF2B5EF4-FFF2-40B4-BE49-F238E27FC236}">
              <a16:creationId xmlns:a16="http://schemas.microsoft.com/office/drawing/2014/main" id="{00000000-0008-0000-2700-000006000000}"/>
            </a:ext>
          </a:extLst>
        </xdr:cNvPr>
        <xdr:cNvPicPr>
          <a:picLocks noChangeAspect="1"/>
        </xdr:cNvPicPr>
      </xdr:nvPicPr>
      <xdr:blipFill>
        <a:blip xmlns:r="http://schemas.openxmlformats.org/officeDocument/2006/relationships" r:embed="rId1"/>
        <a:stretch>
          <a:fillRect/>
        </a:stretch>
      </xdr:blipFill>
      <xdr:spPr>
        <a:xfrm>
          <a:off x="330994" y="7012781"/>
          <a:ext cx="1457070" cy="2987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800-000002000000}"/>
            </a:ext>
          </a:extLst>
        </xdr:cNvPr>
        <xdr:cNvSpPr/>
      </xdr:nvSpPr>
      <xdr:spPr>
        <a:xfrm>
          <a:off x="5753100" y="17049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190500</xdr:colOff>
      <xdr:row>8</xdr:row>
      <xdr:rowOff>442912</xdr:rowOff>
    </xdr:from>
    <xdr:to>
      <xdr:col>0</xdr:col>
      <xdr:colOff>1619250</xdr:colOff>
      <xdr:row>8</xdr:row>
      <xdr:rowOff>681037</xdr:rowOff>
    </xdr:to>
    <xdr:sp macro="" textlink="">
      <xdr:nvSpPr>
        <xdr:cNvPr id="4" name="Right Arrow 3">
          <a:extLst>
            <a:ext uri="{FF2B5EF4-FFF2-40B4-BE49-F238E27FC236}">
              <a16:creationId xmlns:a16="http://schemas.microsoft.com/office/drawing/2014/main" id="{00000000-0008-0000-2800-000004000000}"/>
            </a:ext>
          </a:extLst>
        </xdr:cNvPr>
        <xdr:cNvSpPr/>
      </xdr:nvSpPr>
      <xdr:spPr>
        <a:xfrm>
          <a:off x="190500" y="3681412"/>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214313</xdr:colOff>
      <xdr:row>10</xdr:row>
      <xdr:rowOff>261938</xdr:rowOff>
    </xdr:from>
    <xdr:to>
      <xdr:col>0</xdr:col>
      <xdr:colOff>1671383</xdr:colOff>
      <xdr:row>10</xdr:row>
      <xdr:rowOff>560668</xdr:rowOff>
    </xdr:to>
    <xdr:pic>
      <xdr:nvPicPr>
        <xdr:cNvPr id="5" name="Picture 4">
          <a:extLst>
            <a:ext uri="{FF2B5EF4-FFF2-40B4-BE49-F238E27FC236}">
              <a16:creationId xmlns:a16="http://schemas.microsoft.com/office/drawing/2014/main" id="{00000000-0008-0000-2800-000005000000}"/>
            </a:ext>
          </a:extLst>
        </xdr:cNvPr>
        <xdr:cNvPicPr>
          <a:picLocks noChangeAspect="1"/>
        </xdr:cNvPicPr>
      </xdr:nvPicPr>
      <xdr:blipFill>
        <a:blip xmlns:r="http://schemas.openxmlformats.org/officeDocument/2006/relationships" r:embed="rId1"/>
        <a:stretch>
          <a:fillRect/>
        </a:stretch>
      </xdr:blipFill>
      <xdr:spPr>
        <a:xfrm>
          <a:off x="214313" y="4767263"/>
          <a:ext cx="1457070" cy="298730"/>
        </a:xfrm>
        <a:prstGeom prst="rect">
          <a:avLst/>
        </a:prstGeom>
      </xdr:spPr>
    </xdr:pic>
    <xdr:clientData/>
  </xdr:twoCellAnchor>
  <xdr:twoCellAnchor editAs="oneCell">
    <xdr:from>
      <xdr:col>0</xdr:col>
      <xdr:colOff>178594</xdr:colOff>
      <xdr:row>12</xdr:row>
      <xdr:rowOff>345281</xdr:rowOff>
    </xdr:from>
    <xdr:to>
      <xdr:col>0</xdr:col>
      <xdr:colOff>1635664</xdr:colOff>
      <xdr:row>12</xdr:row>
      <xdr:rowOff>644011</xdr:rowOff>
    </xdr:to>
    <xdr:pic>
      <xdr:nvPicPr>
        <xdr:cNvPr id="6" name="Picture 5">
          <a:extLst>
            <a:ext uri="{FF2B5EF4-FFF2-40B4-BE49-F238E27FC236}">
              <a16:creationId xmlns:a16="http://schemas.microsoft.com/office/drawing/2014/main" id="{00000000-0008-0000-2800-000006000000}"/>
            </a:ext>
          </a:extLst>
        </xdr:cNvPr>
        <xdr:cNvPicPr>
          <a:picLocks noChangeAspect="1"/>
        </xdr:cNvPicPr>
      </xdr:nvPicPr>
      <xdr:blipFill>
        <a:blip xmlns:r="http://schemas.openxmlformats.org/officeDocument/2006/relationships" r:embed="rId1"/>
        <a:stretch>
          <a:fillRect/>
        </a:stretch>
      </xdr:blipFill>
      <xdr:spPr>
        <a:xfrm>
          <a:off x="178594" y="6393656"/>
          <a:ext cx="1457070" cy="29873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900-000002000000}"/>
            </a:ext>
          </a:extLst>
        </xdr:cNvPr>
        <xdr:cNvSpPr/>
      </xdr:nvSpPr>
      <xdr:spPr>
        <a:xfrm>
          <a:off x="5753100" y="17049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357188</xdr:colOff>
      <xdr:row>8</xdr:row>
      <xdr:rowOff>328612</xdr:rowOff>
    </xdr:from>
    <xdr:to>
      <xdr:col>0</xdr:col>
      <xdr:colOff>1785938</xdr:colOff>
      <xdr:row>8</xdr:row>
      <xdr:rowOff>566737</xdr:rowOff>
    </xdr:to>
    <xdr:sp macro="" textlink="">
      <xdr:nvSpPr>
        <xdr:cNvPr id="4" name="Right Arrow 3">
          <a:extLst>
            <a:ext uri="{FF2B5EF4-FFF2-40B4-BE49-F238E27FC236}">
              <a16:creationId xmlns:a16="http://schemas.microsoft.com/office/drawing/2014/main" id="{00000000-0008-0000-2900-000004000000}"/>
            </a:ext>
          </a:extLst>
        </xdr:cNvPr>
        <xdr:cNvSpPr/>
      </xdr:nvSpPr>
      <xdr:spPr>
        <a:xfrm>
          <a:off x="357188" y="4386262"/>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300038</xdr:colOff>
      <xdr:row>10</xdr:row>
      <xdr:rowOff>328613</xdr:rowOff>
    </xdr:from>
    <xdr:to>
      <xdr:col>0</xdr:col>
      <xdr:colOff>1757108</xdr:colOff>
      <xdr:row>10</xdr:row>
      <xdr:rowOff>627343</xdr:rowOff>
    </xdr:to>
    <xdr:pic>
      <xdr:nvPicPr>
        <xdr:cNvPr id="5" name="Picture 4">
          <a:extLst>
            <a:ext uri="{FF2B5EF4-FFF2-40B4-BE49-F238E27FC236}">
              <a16:creationId xmlns:a16="http://schemas.microsoft.com/office/drawing/2014/main" id="{00000000-0008-0000-2900-000005000000}"/>
            </a:ext>
          </a:extLst>
        </xdr:cNvPr>
        <xdr:cNvPicPr>
          <a:picLocks noChangeAspect="1"/>
        </xdr:cNvPicPr>
      </xdr:nvPicPr>
      <xdr:blipFill>
        <a:blip xmlns:r="http://schemas.openxmlformats.org/officeDocument/2006/relationships" r:embed="rId1"/>
        <a:stretch>
          <a:fillRect/>
        </a:stretch>
      </xdr:blipFill>
      <xdr:spPr>
        <a:xfrm>
          <a:off x="300038" y="5729288"/>
          <a:ext cx="1457070" cy="298730"/>
        </a:xfrm>
        <a:prstGeom prst="rect">
          <a:avLst/>
        </a:prstGeom>
      </xdr:spPr>
    </xdr:pic>
    <xdr:clientData/>
  </xdr:twoCellAnchor>
  <xdr:twoCellAnchor editAs="oneCell">
    <xdr:from>
      <xdr:col>0</xdr:col>
      <xdr:colOff>273844</xdr:colOff>
      <xdr:row>12</xdr:row>
      <xdr:rowOff>345281</xdr:rowOff>
    </xdr:from>
    <xdr:to>
      <xdr:col>0</xdr:col>
      <xdr:colOff>1730914</xdr:colOff>
      <xdr:row>12</xdr:row>
      <xdr:rowOff>644011</xdr:rowOff>
    </xdr:to>
    <xdr:pic>
      <xdr:nvPicPr>
        <xdr:cNvPr id="6" name="Picture 5">
          <a:extLst>
            <a:ext uri="{FF2B5EF4-FFF2-40B4-BE49-F238E27FC236}">
              <a16:creationId xmlns:a16="http://schemas.microsoft.com/office/drawing/2014/main" id="{00000000-0008-0000-2900-000006000000}"/>
            </a:ext>
          </a:extLst>
        </xdr:cNvPr>
        <xdr:cNvPicPr>
          <a:picLocks noChangeAspect="1"/>
        </xdr:cNvPicPr>
      </xdr:nvPicPr>
      <xdr:blipFill>
        <a:blip xmlns:r="http://schemas.openxmlformats.org/officeDocument/2006/relationships" r:embed="rId1"/>
        <a:stretch>
          <a:fillRect/>
        </a:stretch>
      </xdr:blipFill>
      <xdr:spPr>
        <a:xfrm>
          <a:off x="273844" y="7336631"/>
          <a:ext cx="1457070" cy="298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06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285750</xdr:colOff>
      <xdr:row>8</xdr:row>
      <xdr:rowOff>419100</xdr:rowOff>
    </xdr:from>
    <xdr:to>
      <xdr:col>0</xdr:col>
      <xdr:colOff>1714500</xdr:colOff>
      <xdr:row>8</xdr:row>
      <xdr:rowOff>657225</xdr:rowOff>
    </xdr:to>
    <xdr:sp macro="" textlink="">
      <xdr:nvSpPr>
        <xdr:cNvPr id="4" name="Right Arrow 3">
          <a:extLst>
            <a:ext uri="{FF2B5EF4-FFF2-40B4-BE49-F238E27FC236}">
              <a16:creationId xmlns:a16="http://schemas.microsoft.com/office/drawing/2014/main" id="{00000000-0008-0000-0600-000004000000}"/>
            </a:ext>
          </a:extLst>
        </xdr:cNvPr>
        <xdr:cNvSpPr/>
      </xdr:nvSpPr>
      <xdr:spPr>
        <a:xfrm>
          <a:off x="285750" y="57816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261938</xdr:colOff>
      <xdr:row>10</xdr:row>
      <xdr:rowOff>376237</xdr:rowOff>
    </xdr:from>
    <xdr:to>
      <xdr:col>0</xdr:col>
      <xdr:colOff>1719008</xdr:colOff>
      <xdr:row>10</xdr:row>
      <xdr:rowOff>674967</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61938" y="7272337"/>
          <a:ext cx="1457070" cy="298730"/>
        </a:xfrm>
        <a:prstGeom prst="rect">
          <a:avLst/>
        </a:prstGeom>
      </xdr:spPr>
    </xdr:pic>
    <xdr:clientData/>
  </xdr:twoCellAnchor>
  <xdr:twoCellAnchor editAs="oneCell">
    <xdr:from>
      <xdr:col>0</xdr:col>
      <xdr:colOff>247650</xdr:colOff>
      <xdr:row>12</xdr:row>
      <xdr:rowOff>342900</xdr:rowOff>
    </xdr:from>
    <xdr:to>
      <xdr:col>0</xdr:col>
      <xdr:colOff>1704720</xdr:colOff>
      <xdr:row>12</xdr:row>
      <xdr:rowOff>641630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47650" y="8915400"/>
          <a:ext cx="1457070" cy="2987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A00-000002000000}"/>
            </a:ext>
          </a:extLst>
        </xdr:cNvPr>
        <xdr:cNvSpPr/>
      </xdr:nvSpPr>
      <xdr:spPr>
        <a:xfrm>
          <a:off x="5753100" y="17049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552450</xdr:colOff>
      <xdr:row>8</xdr:row>
      <xdr:rowOff>371475</xdr:rowOff>
    </xdr:from>
    <xdr:to>
      <xdr:col>0</xdr:col>
      <xdr:colOff>1981200</xdr:colOff>
      <xdr:row>8</xdr:row>
      <xdr:rowOff>609600</xdr:rowOff>
    </xdr:to>
    <xdr:sp macro="" textlink="">
      <xdr:nvSpPr>
        <xdr:cNvPr id="4" name="Right Arrow 3">
          <a:extLst>
            <a:ext uri="{FF2B5EF4-FFF2-40B4-BE49-F238E27FC236}">
              <a16:creationId xmlns:a16="http://schemas.microsoft.com/office/drawing/2014/main" id="{00000000-0008-0000-2A00-000004000000}"/>
            </a:ext>
          </a:extLst>
        </xdr:cNvPr>
        <xdr:cNvSpPr/>
      </xdr:nvSpPr>
      <xdr:spPr>
        <a:xfrm>
          <a:off x="552450" y="420052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547688</xdr:colOff>
      <xdr:row>10</xdr:row>
      <xdr:rowOff>347663</xdr:rowOff>
    </xdr:from>
    <xdr:to>
      <xdr:col>0</xdr:col>
      <xdr:colOff>2004758</xdr:colOff>
      <xdr:row>10</xdr:row>
      <xdr:rowOff>646393</xdr:rowOff>
    </xdr:to>
    <xdr:pic>
      <xdr:nvPicPr>
        <xdr:cNvPr id="5" name="Picture 4">
          <a:extLst>
            <a:ext uri="{FF2B5EF4-FFF2-40B4-BE49-F238E27FC236}">
              <a16:creationId xmlns:a16="http://schemas.microsoft.com/office/drawing/2014/main" id="{00000000-0008-0000-2A00-000005000000}"/>
            </a:ext>
          </a:extLst>
        </xdr:cNvPr>
        <xdr:cNvPicPr>
          <a:picLocks noChangeAspect="1"/>
        </xdr:cNvPicPr>
      </xdr:nvPicPr>
      <xdr:blipFill>
        <a:blip xmlns:r="http://schemas.openxmlformats.org/officeDocument/2006/relationships" r:embed="rId1"/>
        <a:stretch>
          <a:fillRect/>
        </a:stretch>
      </xdr:blipFill>
      <xdr:spPr>
        <a:xfrm>
          <a:off x="547688" y="5519738"/>
          <a:ext cx="1457070" cy="298730"/>
        </a:xfrm>
        <a:prstGeom prst="rect">
          <a:avLst/>
        </a:prstGeom>
      </xdr:spPr>
    </xdr:pic>
    <xdr:clientData/>
  </xdr:twoCellAnchor>
  <xdr:twoCellAnchor editAs="oneCell">
    <xdr:from>
      <xdr:col>0</xdr:col>
      <xdr:colOff>483394</xdr:colOff>
      <xdr:row>12</xdr:row>
      <xdr:rowOff>326231</xdr:rowOff>
    </xdr:from>
    <xdr:to>
      <xdr:col>0</xdr:col>
      <xdr:colOff>1940464</xdr:colOff>
      <xdr:row>12</xdr:row>
      <xdr:rowOff>624961</xdr:rowOff>
    </xdr:to>
    <xdr:pic>
      <xdr:nvPicPr>
        <xdr:cNvPr id="6" name="Picture 5">
          <a:extLst>
            <a:ext uri="{FF2B5EF4-FFF2-40B4-BE49-F238E27FC236}">
              <a16:creationId xmlns:a16="http://schemas.microsoft.com/office/drawing/2014/main" id="{00000000-0008-0000-2A00-000006000000}"/>
            </a:ext>
          </a:extLst>
        </xdr:cNvPr>
        <xdr:cNvPicPr>
          <a:picLocks noChangeAspect="1"/>
        </xdr:cNvPicPr>
      </xdr:nvPicPr>
      <xdr:blipFill>
        <a:blip xmlns:r="http://schemas.openxmlformats.org/officeDocument/2006/relationships" r:embed="rId1"/>
        <a:stretch>
          <a:fillRect/>
        </a:stretch>
      </xdr:blipFill>
      <xdr:spPr>
        <a:xfrm>
          <a:off x="483394" y="7365206"/>
          <a:ext cx="1457070" cy="29873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B00-000002000000}"/>
            </a:ext>
          </a:extLst>
        </xdr:cNvPr>
        <xdr:cNvSpPr/>
      </xdr:nvSpPr>
      <xdr:spPr>
        <a:xfrm>
          <a:off x="8353425" y="2466975"/>
          <a:ext cx="237172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552450</xdr:colOff>
      <xdr:row>8</xdr:row>
      <xdr:rowOff>371475</xdr:rowOff>
    </xdr:from>
    <xdr:to>
      <xdr:col>0</xdr:col>
      <xdr:colOff>1981200</xdr:colOff>
      <xdr:row>8</xdr:row>
      <xdr:rowOff>609600</xdr:rowOff>
    </xdr:to>
    <xdr:sp macro="" textlink="">
      <xdr:nvSpPr>
        <xdr:cNvPr id="3" name="Right Arrow 3">
          <a:extLst>
            <a:ext uri="{FF2B5EF4-FFF2-40B4-BE49-F238E27FC236}">
              <a16:creationId xmlns:a16="http://schemas.microsoft.com/office/drawing/2014/main" id="{00000000-0008-0000-2B00-000003000000}"/>
            </a:ext>
          </a:extLst>
        </xdr:cNvPr>
        <xdr:cNvSpPr/>
      </xdr:nvSpPr>
      <xdr:spPr>
        <a:xfrm>
          <a:off x="552450" y="44481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547688</xdr:colOff>
      <xdr:row>10</xdr:row>
      <xdr:rowOff>347663</xdr:rowOff>
    </xdr:from>
    <xdr:to>
      <xdr:col>0</xdr:col>
      <xdr:colOff>2004758</xdr:colOff>
      <xdr:row>10</xdr:row>
      <xdr:rowOff>646393</xdr:rowOff>
    </xdr:to>
    <xdr:pic>
      <xdr:nvPicPr>
        <xdr:cNvPr id="4" name="Picture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1"/>
        <a:stretch>
          <a:fillRect/>
        </a:stretch>
      </xdr:blipFill>
      <xdr:spPr>
        <a:xfrm>
          <a:off x="547688" y="5767388"/>
          <a:ext cx="1457070" cy="298730"/>
        </a:xfrm>
        <a:prstGeom prst="rect">
          <a:avLst/>
        </a:prstGeom>
      </xdr:spPr>
    </xdr:pic>
    <xdr:clientData/>
  </xdr:twoCellAnchor>
  <xdr:twoCellAnchor editAs="oneCell">
    <xdr:from>
      <xdr:col>0</xdr:col>
      <xdr:colOff>483394</xdr:colOff>
      <xdr:row>12</xdr:row>
      <xdr:rowOff>326231</xdr:rowOff>
    </xdr:from>
    <xdr:to>
      <xdr:col>0</xdr:col>
      <xdr:colOff>1940464</xdr:colOff>
      <xdr:row>12</xdr:row>
      <xdr:rowOff>624961</xdr:rowOff>
    </xdr:to>
    <xdr:pic>
      <xdr:nvPicPr>
        <xdr:cNvPr id="5" name="Picture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1"/>
        <a:stretch>
          <a:fillRect/>
        </a:stretch>
      </xdr:blipFill>
      <xdr:spPr>
        <a:xfrm>
          <a:off x="483394" y="7365206"/>
          <a:ext cx="1457070" cy="29873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C00-000002000000}"/>
            </a:ext>
          </a:extLst>
        </xdr:cNvPr>
        <xdr:cNvSpPr/>
      </xdr:nvSpPr>
      <xdr:spPr>
        <a:xfrm>
          <a:off x="9296400" y="2466975"/>
          <a:ext cx="26955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552450</xdr:colOff>
      <xdr:row>8</xdr:row>
      <xdr:rowOff>371475</xdr:rowOff>
    </xdr:from>
    <xdr:to>
      <xdr:col>0</xdr:col>
      <xdr:colOff>1981200</xdr:colOff>
      <xdr:row>8</xdr:row>
      <xdr:rowOff>609600</xdr:rowOff>
    </xdr:to>
    <xdr:sp macro="" textlink="">
      <xdr:nvSpPr>
        <xdr:cNvPr id="3" name="Right Arrow 3">
          <a:extLst>
            <a:ext uri="{FF2B5EF4-FFF2-40B4-BE49-F238E27FC236}">
              <a16:creationId xmlns:a16="http://schemas.microsoft.com/office/drawing/2014/main" id="{00000000-0008-0000-2C00-000003000000}"/>
            </a:ext>
          </a:extLst>
        </xdr:cNvPr>
        <xdr:cNvSpPr/>
      </xdr:nvSpPr>
      <xdr:spPr>
        <a:xfrm>
          <a:off x="552450" y="44481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547688</xdr:colOff>
      <xdr:row>10</xdr:row>
      <xdr:rowOff>347663</xdr:rowOff>
    </xdr:from>
    <xdr:to>
      <xdr:col>0</xdr:col>
      <xdr:colOff>2004758</xdr:colOff>
      <xdr:row>10</xdr:row>
      <xdr:rowOff>646393</xdr:rowOff>
    </xdr:to>
    <xdr:pic>
      <xdr:nvPicPr>
        <xdr:cNvPr id="4" name="Picture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a:stretch>
          <a:fillRect/>
        </a:stretch>
      </xdr:blipFill>
      <xdr:spPr>
        <a:xfrm>
          <a:off x="547688" y="5767388"/>
          <a:ext cx="1457070" cy="298730"/>
        </a:xfrm>
        <a:prstGeom prst="rect">
          <a:avLst/>
        </a:prstGeom>
      </xdr:spPr>
    </xdr:pic>
    <xdr:clientData/>
  </xdr:twoCellAnchor>
  <xdr:twoCellAnchor editAs="oneCell">
    <xdr:from>
      <xdr:col>0</xdr:col>
      <xdr:colOff>483394</xdr:colOff>
      <xdr:row>12</xdr:row>
      <xdr:rowOff>326231</xdr:rowOff>
    </xdr:from>
    <xdr:to>
      <xdr:col>0</xdr:col>
      <xdr:colOff>1940464</xdr:colOff>
      <xdr:row>12</xdr:row>
      <xdr:rowOff>624961</xdr:rowOff>
    </xdr:to>
    <xdr:pic>
      <xdr:nvPicPr>
        <xdr:cNvPr id="5" name="Picture 4">
          <a:extLst>
            <a:ext uri="{FF2B5EF4-FFF2-40B4-BE49-F238E27FC236}">
              <a16:creationId xmlns:a16="http://schemas.microsoft.com/office/drawing/2014/main" id="{00000000-0008-0000-2C00-000005000000}"/>
            </a:ext>
          </a:extLst>
        </xdr:cNvPr>
        <xdr:cNvPicPr>
          <a:picLocks noChangeAspect="1"/>
        </xdr:cNvPicPr>
      </xdr:nvPicPr>
      <xdr:blipFill>
        <a:blip xmlns:r="http://schemas.openxmlformats.org/officeDocument/2006/relationships" r:embed="rId1"/>
        <a:stretch>
          <a:fillRect/>
        </a:stretch>
      </xdr:blipFill>
      <xdr:spPr>
        <a:xfrm>
          <a:off x="483394" y="7365206"/>
          <a:ext cx="1457070" cy="29873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D00-000002000000}"/>
            </a:ext>
          </a:extLst>
        </xdr:cNvPr>
        <xdr:cNvSpPr/>
      </xdr:nvSpPr>
      <xdr:spPr>
        <a:xfrm>
          <a:off x="8353425" y="3019425"/>
          <a:ext cx="237172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552450</xdr:colOff>
      <xdr:row>8</xdr:row>
      <xdr:rowOff>371475</xdr:rowOff>
    </xdr:from>
    <xdr:to>
      <xdr:col>0</xdr:col>
      <xdr:colOff>1981200</xdr:colOff>
      <xdr:row>8</xdr:row>
      <xdr:rowOff>609600</xdr:rowOff>
    </xdr:to>
    <xdr:sp macro="" textlink="">
      <xdr:nvSpPr>
        <xdr:cNvPr id="3" name="Right Arrow 3">
          <a:extLst>
            <a:ext uri="{FF2B5EF4-FFF2-40B4-BE49-F238E27FC236}">
              <a16:creationId xmlns:a16="http://schemas.microsoft.com/office/drawing/2014/main" id="{00000000-0008-0000-2D00-000003000000}"/>
            </a:ext>
          </a:extLst>
        </xdr:cNvPr>
        <xdr:cNvSpPr/>
      </xdr:nvSpPr>
      <xdr:spPr>
        <a:xfrm>
          <a:off x="552450" y="481012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547688</xdr:colOff>
      <xdr:row>10</xdr:row>
      <xdr:rowOff>347663</xdr:rowOff>
    </xdr:from>
    <xdr:to>
      <xdr:col>0</xdr:col>
      <xdr:colOff>2004758</xdr:colOff>
      <xdr:row>10</xdr:row>
      <xdr:rowOff>646393</xdr:rowOff>
    </xdr:to>
    <xdr:pic>
      <xdr:nvPicPr>
        <xdr:cNvPr id="4" name="Picture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1"/>
        <a:stretch>
          <a:fillRect/>
        </a:stretch>
      </xdr:blipFill>
      <xdr:spPr>
        <a:xfrm>
          <a:off x="547688" y="6129338"/>
          <a:ext cx="1457070" cy="298730"/>
        </a:xfrm>
        <a:prstGeom prst="rect">
          <a:avLst/>
        </a:prstGeom>
      </xdr:spPr>
    </xdr:pic>
    <xdr:clientData/>
  </xdr:twoCellAnchor>
  <xdr:twoCellAnchor editAs="oneCell">
    <xdr:from>
      <xdr:col>0</xdr:col>
      <xdr:colOff>483394</xdr:colOff>
      <xdr:row>12</xdr:row>
      <xdr:rowOff>326231</xdr:rowOff>
    </xdr:from>
    <xdr:to>
      <xdr:col>0</xdr:col>
      <xdr:colOff>1940464</xdr:colOff>
      <xdr:row>12</xdr:row>
      <xdr:rowOff>624961</xdr:rowOff>
    </xdr:to>
    <xdr:pic>
      <xdr:nvPicPr>
        <xdr:cNvPr id="5" name="Picture 4">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1"/>
        <a:stretch>
          <a:fillRect/>
        </a:stretch>
      </xdr:blipFill>
      <xdr:spPr>
        <a:xfrm>
          <a:off x="483394" y="7727156"/>
          <a:ext cx="1457070" cy="29873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E00-000002000000}"/>
            </a:ext>
          </a:extLst>
        </xdr:cNvPr>
        <xdr:cNvSpPr/>
      </xdr:nvSpPr>
      <xdr:spPr>
        <a:xfrm>
          <a:off x="8353425" y="2676525"/>
          <a:ext cx="237172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552450</xdr:colOff>
      <xdr:row>8</xdr:row>
      <xdr:rowOff>371475</xdr:rowOff>
    </xdr:from>
    <xdr:to>
      <xdr:col>0</xdr:col>
      <xdr:colOff>1981200</xdr:colOff>
      <xdr:row>8</xdr:row>
      <xdr:rowOff>609600</xdr:rowOff>
    </xdr:to>
    <xdr:sp macro="" textlink="">
      <xdr:nvSpPr>
        <xdr:cNvPr id="3" name="Right Arrow 3">
          <a:extLst>
            <a:ext uri="{FF2B5EF4-FFF2-40B4-BE49-F238E27FC236}">
              <a16:creationId xmlns:a16="http://schemas.microsoft.com/office/drawing/2014/main" id="{00000000-0008-0000-2E00-000003000000}"/>
            </a:ext>
          </a:extLst>
        </xdr:cNvPr>
        <xdr:cNvSpPr/>
      </xdr:nvSpPr>
      <xdr:spPr>
        <a:xfrm>
          <a:off x="552450" y="446722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547688</xdr:colOff>
      <xdr:row>10</xdr:row>
      <xdr:rowOff>347663</xdr:rowOff>
    </xdr:from>
    <xdr:to>
      <xdr:col>0</xdr:col>
      <xdr:colOff>2004758</xdr:colOff>
      <xdr:row>10</xdr:row>
      <xdr:rowOff>646393</xdr:rowOff>
    </xdr:to>
    <xdr:pic>
      <xdr:nvPicPr>
        <xdr:cNvPr id="4" name="Picture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a:stretch>
          <a:fillRect/>
        </a:stretch>
      </xdr:blipFill>
      <xdr:spPr>
        <a:xfrm>
          <a:off x="547688" y="5767388"/>
          <a:ext cx="1457070" cy="298730"/>
        </a:xfrm>
        <a:prstGeom prst="rect">
          <a:avLst/>
        </a:prstGeom>
      </xdr:spPr>
    </xdr:pic>
    <xdr:clientData/>
  </xdr:twoCellAnchor>
  <xdr:twoCellAnchor editAs="oneCell">
    <xdr:from>
      <xdr:col>0</xdr:col>
      <xdr:colOff>483394</xdr:colOff>
      <xdr:row>12</xdr:row>
      <xdr:rowOff>326231</xdr:rowOff>
    </xdr:from>
    <xdr:to>
      <xdr:col>0</xdr:col>
      <xdr:colOff>1940464</xdr:colOff>
      <xdr:row>12</xdr:row>
      <xdr:rowOff>624961</xdr:rowOff>
    </xdr:to>
    <xdr:pic>
      <xdr:nvPicPr>
        <xdr:cNvPr id="5" name="Picture 4">
          <a:extLst>
            <a:ext uri="{FF2B5EF4-FFF2-40B4-BE49-F238E27FC236}">
              <a16:creationId xmlns:a16="http://schemas.microsoft.com/office/drawing/2014/main" id="{00000000-0008-0000-2E00-000005000000}"/>
            </a:ext>
          </a:extLst>
        </xdr:cNvPr>
        <xdr:cNvPicPr>
          <a:picLocks noChangeAspect="1"/>
        </xdr:cNvPicPr>
      </xdr:nvPicPr>
      <xdr:blipFill>
        <a:blip xmlns:r="http://schemas.openxmlformats.org/officeDocument/2006/relationships" r:embed="rId1"/>
        <a:stretch>
          <a:fillRect/>
        </a:stretch>
      </xdr:blipFill>
      <xdr:spPr>
        <a:xfrm>
          <a:off x="483394" y="7298531"/>
          <a:ext cx="1457070" cy="29873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2F00-000002000000}"/>
            </a:ext>
          </a:extLst>
        </xdr:cNvPr>
        <xdr:cNvSpPr/>
      </xdr:nvSpPr>
      <xdr:spPr>
        <a:xfrm>
          <a:off x="8353425" y="2981325"/>
          <a:ext cx="237172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552450</xdr:colOff>
      <xdr:row>8</xdr:row>
      <xdr:rowOff>371475</xdr:rowOff>
    </xdr:from>
    <xdr:to>
      <xdr:col>0</xdr:col>
      <xdr:colOff>1981200</xdr:colOff>
      <xdr:row>8</xdr:row>
      <xdr:rowOff>609600</xdr:rowOff>
    </xdr:to>
    <xdr:sp macro="" textlink="">
      <xdr:nvSpPr>
        <xdr:cNvPr id="3" name="Right Arrow 3">
          <a:extLst>
            <a:ext uri="{FF2B5EF4-FFF2-40B4-BE49-F238E27FC236}">
              <a16:creationId xmlns:a16="http://schemas.microsoft.com/office/drawing/2014/main" id="{00000000-0008-0000-2F00-000003000000}"/>
            </a:ext>
          </a:extLst>
        </xdr:cNvPr>
        <xdr:cNvSpPr/>
      </xdr:nvSpPr>
      <xdr:spPr>
        <a:xfrm>
          <a:off x="552450" y="477202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547688</xdr:colOff>
      <xdr:row>10</xdr:row>
      <xdr:rowOff>347663</xdr:rowOff>
    </xdr:from>
    <xdr:to>
      <xdr:col>0</xdr:col>
      <xdr:colOff>2004758</xdr:colOff>
      <xdr:row>10</xdr:row>
      <xdr:rowOff>646393</xdr:rowOff>
    </xdr:to>
    <xdr:pic>
      <xdr:nvPicPr>
        <xdr:cNvPr id="4" name="Picture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1"/>
        <a:stretch>
          <a:fillRect/>
        </a:stretch>
      </xdr:blipFill>
      <xdr:spPr>
        <a:xfrm>
          <a:off x="547688" y="6072188"/>
          <a:ext cx="1457070" cy="298730"/>
        </a:xfrm>
        <a:prstGeom prst="rect">
          <a:avLst/>
        </a:prstGeom>
      </xdr:spPr>
    </xdr:pic>
    <xdr:clientData/>
  </xdr:twoCellAnchor>
  <xdr:twoCellAnchor editAs="oneCell">
    <xdr:from>
      <xdr:col>0</xdr:col>
      <xdr:colOff>483394</xdr:colOff>
      <xdr:row>12</xdr:row>
      <xdr:rowOff>326231</xdr:rowOff>
    </xdr:from>
    <xdr:to>
      <xdr:col>0</xdr:col>
      <xdr:colOff>1940464</xdr:colOff>
      <xdr:row>12</xdr:row>
      <xdr:rowOff>624961</xdr:rowOff>
    </xdr:to>
    <xdr:pic>
      <xdr:nvPicPr>
        <xdr:cNvPr id="5" name="Picture 4">
          <a:extLst>
            <a:ext uri="{FF2B5EF4-FFF2-40B4-BE49-F238E27FC236}">
              <a16:creationId xmlns:a16="http://schemas.microsoft.com/office/drawing/2014/main" id="{00000000-0008-0000-2F00-000005000000}"/>
            </a:ext>
          </a:extLst>
        </xdr:cNvPr>
        <xdr:cNvPicPr>
          <a:picLocks noChangeAspect="1"/>
        </xdr:cNvPicPr>
      </xdr:nvPicPr>
      <xdr:blipFill>
        <a:blip xmlns:r="http://schemas.openxmlformats.org/officeDocument/2006/relationships" r:embed="rId1"/>
        <a:stretch>
          <a:fillRect/>
        </a:stretch>
      </xdr:blipFill>
      <xdr:spPr>
        <a:xfrm>
          <a:off x="483394" y="7603331"/>
          <a:ext cx="1457070" cy="29873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3</xdr:col>
      <xdr:colOff>409575</xdr:colOff>
      <xdr:row>6</xdr:row>
      <xdr:rowOff>190500</xdr:rowOff>
    </xdr:from>
    <xdr:to>
      <xdr:col>4</xdr:col>
      <xdr:colOff>76200</xdr:colOff>
      <xdr:row>7</xdr:row>
      <xdr:rowOff>0</xdr:rowOff>
    </xdr:to>
    <xdr:sp macro="" textlink="">
      <xdr:nvSpPr>
        <xdr:cNvPr id="2" name="Right Arrow 1">
          <a:extLst>
            <a:ext uri="{FF2B5EF4-FFF2-40B4-BE49-F238E27FC236}">
              <a16:creationId xmlns:a16="http://schemas.microsoft.com/office/drawing/2014/main" id="{00000000-0008-0000-3000-000002000000}"/>
            </a:ext>
          </a:extLst>
        </xdr:cNvPr>
        <xdr:cNvSpPr/>
      </xdr:nvSpPr>
      <xdr:spPr>
        <a:xfrm>
          <a:off x="8353425" y="2524125"/>
          <a:ext cx="237172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647700</xdr:colOff>
      <xdr:row>10</xdr:row>
      <xdr:rowOff>238125</xdr:rowOff>
    </xdr:from>
    <xdr:to>
      <xdr:col>0</xdr:col>
      <xdr:colOff>2076450</xdr:colOff>
      <xdr:row>10</xdr:row>
      <xdr:rowOff>476250</xdr:rowOff>
    </xdr:to>
    <xdr:sp macro="" textlink="">
      <xdr:nvSpPr>
        <xdr:cNvPr id="3" name="Right Arrow 3">
          <a:extLst>
            <a:ext uri="{FF2B5EF4-FFF2-40B4-BE49-F238E27FC236}">
              <a16:creationId xmlns:a16="http://schemas.microsoft.com/office/drawing/2014/main" id="{00000000-0008-0000-3000-000003000000}"/>
            </a:ext>
          </a:extLst>
        </xdr:cNvPr>
        <xdr:cNvSpPr/>
      </xdr:nvSpPr>
      <xdr:spPr>
        <a:xfrm>
          <a:off x="647700" y="601980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661988</xdr:colOff>
      <xdr:row>12</xdr:row>
      <xdr:rowOff>233363</xdr:rowOff>
    </xdr:from>
    <xdr:to>
      <xdr:col>0</xdr:col>
      <xdr:colOff>2119058</xdr:colOff>
      <xdr:row>12</xdr:row>
      <xdr:rowOff>532093</xdr:rowOff>
    </xdr:to>
    <xdr:pic>
      <xdr:nvPicPr>
        <xdr:cNvPr id="4" name="Picture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1"/>
        <a:stretch>
          <a:fillRect/>
        </a:stretch>
      </xdr:blipFill>
      <xdr:spPr>
        <a:xfrm>
          <a:off x="661988" y="7167563"/>
          <a:ext cx="1457070" cy="298730"/>
        </a:xfrm>
        <a:prstGeom prst="rect">
          <a:avLst/>
        </a:prstGeom>
      </xdr:spPr>
    </xdr:pic>
    <xdr:clientData/>
  </xdr:twoCellAnchor>
  <xdr:twoCellAnchor editAs="oneCell">
    <xdr:from>
      <xdr:col>0</xdr:col>
      <xdr:colOff>588169</xdr:colOff>
      <xdr:row>14</xdr:row>
      <xdr:rowOff>230981</xdr:rowOff>
    </xdr:from>
    <xdr:to>
      <xdr:col>0</xdr:col>
      <xdr:colOff>2045239</xdr:colOff>
      <xdr:row>14</xdr:row>
      <xdr:rowOff>529711</xdr:rowOff>
    </xdr:to>
    <xdr:pic>
      <xdr:nvPicPr>
        <xdr:cNvPr id="5" name="Picture 4">
          <a:extLst>
            <a:ext uri="{FF2B5EF4-FFF2-40B4-BE49-F238E27FC236}">
              <a16:creationId xmlns:a16="http://schemas.microsoft.com/office/drawing/2014/main" id="{00000000-0008-0000-3000-000005000000}"/>
            </a:ext>
          </a:extLst>
        </xdr:cNvPr>
        <xdr:cNvPicPr>
          <a:picLocks noChangeAspect="1"/>
        </xdr:cNvPicPr>
      </xdr:nvPicPr>
      <xdr:blipFill>
        <a:blip xmlns:r="http://schemas.openxmlformats.org/officeDocument/2006/relationships" r:embed="rId1"/>
        <a:stretch>
          <a:fillRect/>
        </a:stretch>
      </xdr:blipFill>
      <xdr:spPr>
        <a:xfrm>
          <a:off x="588169" y="8574881"/>
          <a:ext cx="1457070" cy="29873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3100-000002000000}"/>
            </a:ext>
          </a:extLst>
        </xdr:cNvPr>
        <xdr:cNvSpPr/>
      </xdr:nvSpPr>
      <xdr:spPr>
        <a:xfrm>
          <a:off x="8353425" y="2524125"/>
          <a:ext cx="237172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619125</xdr:colOff>
      <xdr:row>8</xdr:row>
      <xdr:rowOff>209550</xdr:rowOff>
    </xdr:from>
    <xdr:to>
      <xdr:col>0</xdr:col>
      <xdr:colOff>2047875</xdr:colOff>
      <xdr:row>8</xdr:row>
      <xdr:rowOff>447675</xdr:rowOff>
    </xdr:to>
    <xdr:sp macro="" textlink="">
      <xdr:nvSpPr>
        <xdr:cNvPr id="3" name="Right Arrow 3">
          <a:extLst>
            <a:ext uri="{FF2B5EF4-FFF2-40B4-BE49-F238E27FC236}">
              <a16:creationId xmlns:a16="http://schemas.microsoft.com/office/drawing/2014/main" id="{00000000-0008-0000-3100-000003000000}"/>
            </a:ext>
          </a:extLst>
        </xdr:cNvPr>
        <xdr:cNvSpPr/>
      </xdr:nvSpPr>
      <xdr:spPr>
        <a:xfrm>
          <a:off x="619125" y="610552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614363</xdr:colOff>
      <xdr:row>10</xdr:row>
      <xdr:rowOff>242888</xdr:rowOff>
    </xdr:from>
    <xdr:to>
      <xdr:col>0</xdr:col>
      <xdr:colOff>2071433</xdr:colOff>
      <xdr:row>10</xdr:row>
      <xdr:rowOff>541618</xdr:rowOff>
    </xdr:to>
    <xdr:pic>
      <xdr:nvPicPr>
        <xdr:cNvPr id="4" name="Picture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1"/>
        <a:stretch>
          <a:fillRect/>
        </a:stretch>
      </xdr:blipFill>
      <xdr:spPr>
        <a:xfrm>
          <a:off x="614363" y="7091363"/>
          <a:ext cx="1457070" cy="298730"/>
        </a:xfrm>
        <a:prstGeom prst="rect">
          <a:avLst/>
        </a:prstGeom>
      </xdr:spPr>
    </xdr:pic>
    <xdr:clientData/>
  </xdr:twoCellAnchor>
  <xdr:twoCellAnchor editAs="oneCell">
    <xdr:from>
      <xdr:col>0</xdr:col>
      <xdr:colOff>597694</xdr:colOff>
      <xdr:row>12</xdr:row>
      <xdr:rowOff>240506</xdr:rowOff>
    </xdr:from>
    <xdr:to>
      <xdr:col>0</xdr:col>
      <xdr:colOff>2054764</xdr:colOff>
      <xdr:row>12</xdr:row>
      <xdr:rowOff>539236</xdr:rowOff>
    </xdr:to>
    <xdr:pic>
      <xdr:nvPicPr>
        <xdr:cNvPr id="5" name="Picture 4">
          <a:extLst>
            <a:ext uri="{FF2B5EF4-FFF2-40B4-BE49-F238E27FC236}">
              <a16:creationId xmlns:a16="http://schemas.microsoft.com/office/drawing/2014/main" id="{00000000-0008-0000-3100-000005000000}"/>
            </a:ext>
          </a:extLst>
        </xdr:cNvPr>
        <xdr:cNvPicPr>
          <a:picLocks noChangeAspect="1"/>
        </xdr:cNvPicPr>
      </xdr:nvPicPr>
      <xdr:blipFill>
        <a:blip xmlns:r="http://schemas.openxmlformats.org/officeDocument/2006/relationships" r:embed="rId1"/>
        <a:stretch>
          <a:fillRect/>
        </a:stretch>
      </xdr:blipFill>
      <xdr:spPr>
        <a:xfrm>
          <a:off x="597694" y="8460581"/>
          <a:ext cx="1457070" cy="29873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3200-000002000000}"/>
            </a:ext>
          </a:extLst>
        </xdr:cNvPr>
        <xdr:cNvSpPr/>
      </xdr:nvSpPr>
      <xdr:spPr>
        <a:xfrm>
          <a:off x="8086725" y="2324100"/>
          <a:ext cx="22669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647700</xdr:colOff>
      <xdr:row>8</xdr:row>
      <xdr:rowOff>238125</xdr:rowOff>
    </xdr:from>
    <xdr:to>
      <xdr:col>0</xdr:col>
      <xdr:colOff>2076450</xdr:colOff>
      <xdr:row>8</xdr:row>
      <xdr:rowOff>476250</xdr:rowOff>
    </xdr:to>
    <xdr:sp macro="" textlink="">
      <xdr:nvSpPr>
        <xdr:cNvPr id="3" name="Right Arrow 3">
          <a:extLst>
            <a:ext uri="{FF2B5EF4-FFF2-40B4-BE49-F238E27FC236}">
              <a16:creationId xmlns:a16="http://schemas.microsoft.com/office/drawing/2014/main" id="{00000000-0008-0000-3200-000003000000}"/>
            </a:ext>
          </a:extLst>
        </xdr:cNvPr>
        <xdr:cNvSpPr/>
      </xdr:nvSpPr>
      <xdr:spPr>
        <a:xfrm>
          <a:off x="647700" y="4295775"/>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661988</xdr:colOff>
      <xdr:row>10</xdr:row>
      <xdr:rowOff>233363</xdr:rowOff>
    </xdr:from>
    <xdr:to>
      <xdr:col>0</xdr:col>
      <xdr:colOff>2119058</xdr:colOff>
      <xdr:row>10</xdr:row>
      <xdr:rowOff>532093</xdr:rowOff>
    </xdr:to>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a:stretch>
          <a:fillRect/>
        </a:stretch>
      </xdr:blipFill>
      <xdr:spPr>
        <a:xfrm>
          <a:off x="661988" y="5405438"/>
          <a:ext cx="1457070" cy="298730"/>
        </a:xfrm>
        <a:prstGeom prst="rect">
          <a:avLst/>
        </a:prstGeom>
      </xdr:spPr>
    </xdr:pic>
    <xdr:clientData/>
  </xdr:twoCellAnchor>
  <xdr:twoCellAnchor editAs="oneCell">
    <xdr:from>
      <xdr:col>0</xdr:col>
      <xdr:colOff>588169</xdr:colOff>
      <xdr:row>12</xdr:row>
      <xdr:rowOff>230981</xdr:rowOff>
    </xdr:from>
    <xdr:to>
      <xdr:col>0</xdr:col>
      <xdr:colOff>2045239</xdr:colOff>
      <xdr:row>12</xdr:row>
      <xdr:rowOff>529711</xdr:rowOff>
    </xdr:to>
    <xdr:pic>
      <xdr:nvPicPr>
        <xdr:cNvPr id="5" name="Picture 4">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1"/>
        <a:stretch>
          <a:fillRect/>
        </a:stretch>
      </xdr:blipFill>
      <xdr:spPr>
        <a:xfrm>
          <a:off x="588169" y="6574631"/>
          <a:ext cx="1457070" cy="29873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3</xdr:col>
      <xdr:colOff>409575</xdr:colOff>
      <xdr:row>3</xdr:row>
      <xdr:rowOff>190501</xdr:rowOff>
    </xdr:from>
    <xdr:to>
      <xdr:col>4</xdr:col>
      <xdr:colOff>76200</xdr:colOff>
      <xdr:row>3</xdr:row>
      <xdr:rowOff>533401</xdr:rowOff>
    </xdr:to>
    <xdr:sp macro="" textlink="">
      <xdr:nvSpPr>
        <xdr:cNvPr id="2" name="Right Arrow 1">
          <a:extLst>
            <a:ext uri="{FF2B5EF4-FFF2-40B4-BE49-F238E27FC236}">
              <a16:creationId xmlns:a16="http://schemas.microsoft.com/office/drawing/2014/main" id="{00000000-0008-0000-3300-000002000000}"/>
            </a:ext>
          </a:extLst>
        </xdr:cNvPr>
        <xdr:cNvSpPr/>
      </xdr:nvSpPr>
      <xdr:spPr>
        <a:xfrm>
          <a:off x="9601200" y="1562101"/>
          <a:ext cx="2771775"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695325</xdr:colOff>
      <xdr:row>7</xdr:row>
      <xdr:rowOff>500062</xdr:rowOff>
    </xdr:from>
    <xdr:to>
      <xdr:col>0</xdr:col>
      <xdr:colOff>2124075</xdr:colOff>
      <xdr:row>7</xdr:row>
      <xdr:rowOff>738187</xdr:rowOff>
    </xdr:to>
    <xdr:sp macro="" textlink="">
      <xdr:nvSpPr>
        <xdr:cNvPr id="4" name="Right Arrow 3">
          <a:extLst>
            <a:ext uri="{FF2B5EF4-FFF2-40B4-BE49-F238E27FC236}">
              <a16:creationId xmlns:a16="http://schemas.microsoft.com/office/drawing/2014/main" id="{00000000-0008-0000-3300-000004000000}"/>
            </a:ext>
          </a:extLst>
        </xdr:cNvPr>
        <xdr:cNvSpPr/>
      </xdr:nvSpPr>
      <xdr:spPr>
        <a:xfrm>
          <a:off x="695325" y="3767137"/>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671513</xdr:colOff>
      <xdr:row>9</xdr:row>
      <xdr:rowOff>414338</xdr:rowOff>
    </xdr:from>
    <xdr:to>
      <xdr:col>0</xdr:col>
      <xdr:colOff>2128583</xdr:colOff>
      <xdr:row>9</xdr:row>
      <xdr:rowOff>713068</xdr:rowOff>
    </xdr:to>
    <xdr:pic>
      <xdr:nvPicPr>
        <xdr:cNvPr id="5" name="Picture 4">
          <a:extLst>
            <a:ext uri="{FF2B5EF4-FFF2-40B4-BE49-F238E27FC236}">
              <a16:creationId xmlns:a16="http://schemas.microsoft.com/office/drawing/2014/main" id="{00000000-0008-0000-3300-000005000000}"/>
            </a:ext>
          </a:extLst>
        </xdr:cNvPr>
        <xdr:cNvPicPr>
          <a:picLocks noChangeAspect="1"/>
        </xdr:cNvPicPr>
      </xdr:nvPicPr>
      <xdr:blipFill>
        <a:blip xmlns:r="http://schemas.openxmlformats.org/officeDocument/2006/relationships" r:embed="rId1"/>
        <a:stretch>
          <a:fillRect/>
        </a:stretch>
      </xdr:blipFill>
      <xdr:spPr>
        <a:xfrm>
          <a:off x="671513" y="5214938"/>
          <a:ext cx="1457070" cy="298730"/>
        </a:xfrm>
        <a:prstGeom prst="rect">
          <a:avLst/>
        </a:prstGeom>
      </xdr:spPr>
    </xdr:pic>
    <xdr:clientData/>
  </xdr:twoCellAnchor>
  <xdr:twoCellAnchor editAs="oneCell">
    <xdr:from>
      <xdr:col>0</xdr:col>
      <xdr:colOff>626269</xdr:colOff>
      <xdr:row>11</xdr:row>
      <xdr:rowOff>402431</xdr:rowOff>
    </xdr:from>
    <xdr:to>
      <xdr:col>0</xdr:col>
      <xdr:colOff>2083339</xdr:colOff>
      <xdr:row>11</xdr:row>
      <xdr:rowOff>701161</xdr:rowOff>
    </xdr:to>
    <xdr:pic>
      <xdr:nvPicPr>
        <xdr:cNvPr id="6" name="Picture 5">
          <a:extLst>
            <a:ext uri="{FF2B5EF4-FFF2-40B4-BE49-F238E27FC236}">
              <a16:creationId xmlns:a16="http://schemas.microsoft.com/office/drawing/2014/main" id="{00000000-0008-0000-3300-000006000000}"/>
            </a:ext>
          </a:extLst>
        </xdr:cNvPr>
        <xdr:cNvPicPr>
          <a:picLocks noChangeAspect="1"/>
        </xdr:cNvPicPr>
      </xdr:nvPicPr>
      <xdr:blipFill>
        <a:blip xmlns:r="http://schemas.openxmlformats.org/officeDocument/2006/relationships" r:embed="rId1"/>
        <a:stretch>
          <a:fillRect/>
        </a:stretch>
      </xdr:blipFill>
      <xdr:spPr>
        <a:xfrm>
          <a:off x="626269" y="6927056"/>
          <a:ext cx="1457070" cy="298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07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333375</xdr:colOff>
      <xdr:row>8</xdr:row>
      <xdr:rowOff>466725</xdr:rowOff>
    </xdr:from>
    <xdr:to>
      <xdr:col>0</xdr:col>
      <xdr:colOff>1762125</xdr:colOff>
      <xdr:row>8</xdr:row>
      <xdr:rowOff>704850</xdr:rowOff>
    </xdr:to>
    <xdr:sp macro="" textlink="">
      <xdr:nvSpPr>
        <xdr:cNvPr id="4" name="Right Arrow 3">
          <a:extLst>
            <a:ext uri="{FF2B5EF4-FFF2-40B4-BE49-F238E27FC236}">
              <a16:creationId xmlns:a16="http://schemas.microsoft.com/office/drawing/2014/main" id="{00000000-0008-0000-0700-000004000000}"/>
            </a:ext>
          </a:extLst>
        </xdr:cNvPr>
        <xdr:cNvSpPr/>
      </xdr:nvSpPr>
      <xdr:spPr>
        <a:xfrm>
          <a:off x="333375" y="539115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314325</xdr:colOff>
      <xdr:row>10</xdr:row>
      <xdr:rowOff>304800</xdr:rowOff>
    </xdr:from>
    <xdr:to>
      <xdr:col>0</xdr:col>
      <xdr:colOff>1771395</xdr:colOff>
      <xdr:row>10</xdr:row>
      <xdr:rowOff>603530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314325" y="8448675"/>
          <a:ext cx="1457070" cy="298730"/>
        </a:xfrm>
        <a:prstGeom prst="rect">
          <a:avLst/>
        </a:prstGeom>
      </xdr:spPr>
    </xdr:pic>
    <xdr:clientData/>
  </xdr:twoCellAnchor>
  <xdr:twoCellAnchor editAs="oneCell">
    <xdr:from>
      <xdr:col>0</xdr:col>
      <xdr:colOff>295275</xdr:colOff>
      <xdr:row>12</xdr:row>
      <xdr:rowOff>304800</xdr:rowOff>
    </xdr:from>
    <xdr:to>
      <xdr:col>0</xdr:col>
      <xdr:colOff>1752345</xdr:colOff>
      <xdr:row>12</xdr:row>
      <xdr:rowOff>603530</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a:stretch>
          <a:fillRect/>
        </a:stretch>
      </xdr:blipFill>
      <xdr:spPr>
        <a:xfrm>
          <a:off x="295275" y="9991725"/>
          <a:ext cx="1457070" cy="29873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3400-000002000000}"/>
            </a:ext>
          </a:extLst>
        </xdr:cNvPr>
        <xdr:cNvSpPr/>
      </xdr:nvSpPr>
      <xdr:spPr>
        <a:xfrm>
          <a:off x="5753100" y="1704975"/>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266700</xdr:colOff>
      <xdr:row>8</xdr:row>
      <xdr:rowOff>457200</xdr:rowOff>
    </xdr:from>
    <xdr:to>
      <xdr:col>0</xdr:col>
      <xdr:colOff>1695450</xdr:colOff>
      <xdr:row>8</xdr:row>
      <xdr:rowOff>695325</xdr:rowOff>
    </xdr:to>
    <xdr:sp macro="" textlink="">
      <xdr:nvSpPr>
        <xdr:cNvPr id="4" name="Right Arrow 3">
          <a:extLst>
            <a:ext uri="{FF2B5EF4-FFF2-40B4-BE49-F238E27FC236}">
              <a16:creationId xmlns:a16="http://schemas.microsoft.com/office/drawing/2014/main" id="{00000000-0008-0000-3400-000004000000}"/>
            </a:ext>
          </a:extLst>
        </xdr:cNvPr>
        <xdr:cNvSpPr/>
      </xdr:nvSpPr>
      <xdr:spPr>
        <a:xfrm>
          <a:off x="266700" y="5167313"/>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214313</xdr:colOff>
      <xdr:row>10</xdr:row>
      <xdr:rowOff>319088</xdr:rowOff>
    </xdr:from>
    <xdr:to>
      <xdr:col>0</xdr:col>
      <xdr:colOff>1671383</xdr:colOff>
      <xdr:row>10</xdr:row>
      <xdr:rowOff>617818</xdr:rowOff>
    </xdr:to>
    <xdr:pic>
      <xdr:nvPicPr>
        <xdr:cNvPr id="5" name="Picture 4">
          <a:extLst>
            <a:ext uri="{FF2B5EF4-FFF2-40B4-BE49-F238E27FC236}">
              <a16:creationId xmlns:a16="http://schemas.microsoft.com/office/drawing/2014/main" id="{00000000-0008-0000-3400-000005000000}"/>
            </a:ext>
          </a:extLst>
        </xdr:cNvPr>
        <xdr:cNvPicPr>
          <a:picLocks noChangeAspect="1"/>
        </xdr:cNvPicPr>
      </xdr:nvPicPr>
      <xdr:blipFill>
        <a:blip xmlns:r="http://schemas.openxmlformats.org/officeDocument/2006/relationships" r:embed="rId1"/>
        <a:stretch>
          <a:fillRect/>
        </a:stretch>
      </xdr:blipFill>
      <xdr:spPr>
        <a:xfrm>
          <a:off x="214313" y="6234113"/>
          <a:ext cx="1457070" cy="298730"/>
        </a:xfrm>
        <a:prstGeom prst="rect">
          <a:avLst/>
        </a:prstGeom>
      </xdr:spPr>
    </xdr:pic>
    <xdr:clientData/>
  </xdr:twoCellAnchor>
  <xdr:twoCellAnchor editAs="oneCell">
    <xdr:from>
      <xdr:col>0</xdr:col>
      <xdr:colOff>178594</xdr:colOff>
      <xdr:row>12</xdr:row>
      <xdr:rowOff>345281</xdr:rowOff>
    </xdr:from>
    <xdr:to>
      <xdr:col>0</xdr:col>
      <xdr:colOff>1635664</xdr:colOff>
      <xdr:row>12</xdr:row>
      <xdr:rowOff>644011</xdr:rowOff>
    </xdr:to>
    <xdr:pic>
      <xdr:nvPicPr>
        <xdr:cNvPr id="6" name="Picture 5">
          <a:extLst>
            <a:ext uri="{FF2B5EF4-FFF2-40B4-BE49-F238E27FC236}">
              <a16:creationId xmlns:a16="http://schemas.microsoft.com/office/drawing/2014/main" id="{00000000-0008-0000-3400-000006000000}"/>
            </a:ext>
          </a:extLst>
        </xdr:cNvPr>
        <xdr:cNvPicPr>
          <a:picLocks noChangeAspect="1"/>
        </xdr:cNvPicPr>
      </xdr:nvPicPr>
      <xdr:blipFill>
        <a:blip xmlns:r="http://schemas.openxmlformats.org/officeDocument/2006/relationships" r:embed="rId1"/>
        <a:stretch>
          <a:fillRect/>
        </a:stretch>
      </xdr:blipFill>
      <xdr:spPr>
        <a:xfrm>
          <a:off x="178594" y="6393656"/>
          <a:ext cx="1457070" cy="29873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3500-000002000000}"/>
            </a:ext>
          </a:extLst>
        </xdr:cNvPr>
        <xdr:cNvSpPr/>
      </xdr:nvSpPr>
      <xdr:spPr>
        <a:xfrm>
          <a:off x="6638925" y="1419225"/>
          <a:ext cx="17430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242887</xdr:colOff>
      <xdr:row>8</xdr:row>
      <xdr:rowOff>476250</xdr:rowOff>
    </xdr:from>
    <xdr:to>
      <xdr:col>0</xdr:col>
      <xdr:colOff>1671637</xdr:colOff>
      <xdr:row>8</xdr:row>
      <xdr:rowOff>714375</xdr:rowOff>
    </xdr:to>
    <xdr:sp macro="" textlink="">
      <xdr:nvSpPr>
        <xdr:cNvPr id="3" name="Right Arrow 3">
          <a:extLst>
            <a:ext uri="{FF2B5EF4-FFF2-40B4-BE49-F238E27FC236}">
              <a16:creationId xmlns:a16="http://schemas.microsoft.com/office/drawing/2014/main" id="{00000000-0008-0000-3500-000003000000}"/>
            </a:ext>
          </a:extLst>
        </xdr:cNvPr>
        <xdr:cNvSpPr/>
      </xdr:nvSpPr>
      <xdr:spPr>
        <a:xfrm>
          <a:off x="242887" y="337185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233363</xdr:colOff>
      <xdr:row>10</xdr:row>
      <xdr:rowOff>371475</xdr:rowOff>
    </xdr:from>
    <xdr:to>
      <xdr:col>0</xdr:col>
      <xdr:colOff>1690433</xdr:colOff>
      <xdr:row>10</xdr:row>
      <xdr:rowOff>670205</xdr:rowOff>
    </xdr:to>
    <xdr:pic>
      <xdr:nvPicPr>
        <xdr:cNvPr id="4" name="Picture 3">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1"/>
        <a:stretch>
          <a:fillRect/>
        </a:stretch>
      </xdr:blipFill>
      <xdr:spPr>
        <a:xfrm>
          <a:off x="233363" y="4629150"/>
          <a:ext cx="1457070" cy="298730"/>
        </a:xfrm>
        <a:prstGeom prst="rect">
          <a:avLst/>
        </a:prstGeom>
      </xdr:spPr>
    </xdr:pic>
    <xdr:clientData/>
  </xdr:twoCellAnchor>
  <xdr:twoCellAnchor editAs="oneCell">
    <xdr:from>
      <xdr:col>0</xdr:col>
      <xdr:colOff>245269</xdr:colOff>
      <xdr:row>12</xdr:row>
      <xdr:rowOff>335756</xdr:rowOff>
    </xdr:from>
    <xdr:to>
      <xdr:col>0</xdr:col>
      <xdr:colOff>1702339</xdr:colOff>
      <xdr:row>12</xdr:row>
      <xdr:rowOff>634486</xdr:rowOff>
    </xdr:to>
    <xdr:pic>
      <xdr:nvPicPr>
        <xdr:cNvPr id="5" name="Picture 4">
          <a:extLst>
            <a:ext uri="{FF2B5EF4-FFF2-40B4-BE49-F238E27FC236}">
              <a16:creationId xmlns:a16="http://schemas.microsoft.com/office/drawing/2014/main" id="{00000000-0008-0000-3500-000005000000}"/>
            </a:ext>
          </a:extLst>
        </xdr:cNvPr>
        <xdr:cNvPicPr>
          <a:picLocks noChangeAspect="1"/>
        </xdr:cNvPicPr>
      </xdr:nvPicPr>
      <xdr:blipFill>
        <a:blip xmlns:r="http://schemas.openxmlformats.org/officeDocument/2006/relationships" r:embed="rId1"/>
        <a:stretch>
          <a:fillRect/>
        </a:stretch>
      </xdr:blipFill>
      <xdr:spPr>
        <a:xfrm>
          <a:off x="245269" y="6165056"/>
          <a:ext cx="1457070" cy="29873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3600-000002000000}"/>
            </a:ext>
          </a:extLst>
        </xdr:cNvPr>
        <xdr:cNvSpPr/>
      </xdr:nvSpPr>
      <xdr:spPr>
        <a:xfrm>
          <a:off x="6638925" y="1419225"/>
          <a:ext cx="17430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242887</xdr:colOff>
      <xdr:row>8</xdr:row>
      <xdr:rowOff>476250</xdr:rowOff>
    </xdr:from>
    <xdr:to>
      <xdr:col>0</xdr:col>
      <xdr:colOff>1671637</xdr:colOff>
      <xdr:row>8</xdr:row>
      <xdr:rowOff>714375</xdr:rowOff>
    </xdr:to>
    <xdr:sp macro="" textlink="">
      <xdr:nvSpPr>
        <xdr:cNvPr id="3" name="Right Arrow 3">
          <a:extLst>
            <a:ext uri="{FF2B5EF4-FFF2-40B4-BE49-F238E27FC236}">
              <a16:creationId xmlns:a16="http://schemas.microsoft.com/office/drawing/2014/main" id="{00000000-0008-0000-3600-000003000000}"/>
            </a:ext>
          </a:extLst>
        </xdr:cNvPr>
        <xdr:cNvSpPr/>
      </xdr:nvSpPr>
      <xdr:spPr>
        <a:xfrm>
          <a:off x="242887" y="3371850"/>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233363</xdr:colOff>
      <xdr:row>10</xdr:row>
      <xdr:rowOff>371475</xdr:rowOff>
    </xdr:from>
    <xdr:to>
      <xdr:col>0</xdr:col>
      <xdr:colOff>1690433</xdr:colOff>
      <xdr:row>10</xdr:row>
      <xdr:rowOff>670205</xdr:rowOff>
    </xdr:to>
    <xdr:pic>
      <xdr:nvPicPr>
        <xdr:cNvPr id="4" name="Picture 3">
          <a:extLst>
            <a:ext uri="{FF2B5EF4-FFF2-40B4-BE49-F238E27FC236}">
              <a16:creationId xmlns:a16="http://schemas.microsoft.com/office/drawing/2014/main" id="{00000000-0008-0000-3600-000004000000}"/>
            </a:ext>
          </a:extLst>
        </xdr:cNvPr>
        <xdr:cNvPicPr>
          <a:picLocks noChangeAspect="1"/>
        </xdr:cNvPicPr>
      </xdr:nvPicPr>
      <xdr:blipFill>
        <a:blip xmlns:r="http://schemas.openxmlformats.org/officeDocument/2006/relationships" r:embed="rId1"/>
        <a:stretch>
          <a:fillRect/>
        </a:stretch>
      </xdr:blipFill>
      <xdr:spPr>
        <a:xfrm>
          <a:off x="233363" y="4629150"/>
          <a:ext cx="1457070" cy="298730"/>
        </a:xfrm>
        <a:prstGeom prst="rect">
          <a:avLst/>
        </a:prstGeom>
      </xdr:spPr>
    </xdr:pic>
    <xdr:clientData/>
  </xdr:twoCellAnchor>
  <xdr:twoCellAnchor editAs="oneCell">
    <xdr:from>
      <xdr:col>0</xdr:col>
      <xdr:colOff>245269</xdr:colOff>
      <xdr:row>12</xdr:row>
      <xdr:rowOff>335756</xdr:rowOff>
    </xdr:from>
    <xdr:to>
      <xdr:col>0</xdr:col>
      <xdr:colOff>1702339</xdr:colOff>
      <xdr:row>12</xdr:row>
      <xdr:rowOff>634486</xdr:rowOff>
    </xdr:to>
    <xdr:pic>
      <xdr:nvPicPr>
        <xdr:cNvPr id="5" name="Picture 4">
          <a:extLst>
            <a:ext uri="{FF2B5EF4-FFF2-40B4-BE49-F238E27FC236}">
              <a16:creationId xmlns:a16="http://schemas.microsoft.com/office/drawing/2014/main" id="{00000000-0008-0000-3600-000005000000}"/>
            </a:ext>
          </a:extLst>
        </xdr:cNvPr>
        <xdr:cNvPicPr>
          <a:picLocks noChangeAspect="1"/>
        </xdr:cNvPicPr>
      </xdr:nvPicPr>
      <xdr:blipFill>
        <a:blip xmlns:r="http://schemas.openxmlformats.org/officeDocument/2006/relationships" r:embed="rId1"/>
        <a:stretch>
          <a:fillRect/>
        </a:stretch>
      </xdr:blipFill>
      <xdr:spPr>
        <a:xfrm>
          <a:off x="245269" y="6165056"/>
          <a:ext cx="1457070" cy="298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409575</xdr:colOff>
      <xdr:row>3</xdr:row>
      <xdr:rowOff>190500</xdr:rowOff>
    </xdr:from>
    <xdr:to>
      <xdr:col>4</xdr:col>
      <xdr:colOff>76200</xdr:colOff>
      <xdr:row>4</xdr:row>
      <xdr:rowOff>0</xdr:rowOff>
    </xdr:to>
    <xdr:sp macro="" textlink="">
      <xdr:nvSpPr>
        <xdr:cNvPr id="2" name="Right Arrow 1">
          <a:extLst>
            <a:ext uri="{FF2B5EF4-FFF2-40B4-BE49-F238E27FC236}">
              <a16:creationId xmlns:a16="http://schemas.microsoft.com/office/drawing/2014/main" id="{00000000-0008-0000-08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292894</xdr:colOff>
      <xdr:row>7</xdr:row>
      <xdr:rowOff>425054</xdr:rowOff>
    </xdr:from>
    <xdr:to>
      <xdr:col>0</xdr:col>
      <xdr:colOff>1721644</xdr:colOff>
      <xdr:row>7</xdr:row>
      <xdr:rowOff>663179</xdr:rowOff>
    </xdr:to>
    <xdr:sp macro="" textlink="">
      <xdr:nvSpPr>
        <xdr:cNvPr id="4" name="Right Arrow 3">
          <a:extLst>
            <a:ext uri="{FF2B5EF4-FFF2-40B4-BE49-F238E27FC236}">
              <a16:creationId xmlns:a16="http://schemas.microsoft.com/office/drawing/2014/main" id="{00000000-0008-0000-0800-000004000000}"/>
            </a:ext>
          </a:extLst>
        </xdr:cNvPr>
        <xdr:cNvSpPr/>
      </xdr:nvSpPr>
      <xdr:spPr>
        <a:xfrm>
          <a:off x="292894" y="5163742"/>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291703</xdr:colOff>
      <xdr:row>9</xdr:row>
      <xdr:rowOff>416719</xdr:rowOff>
    </xdr:from>
    <xdr:to>
      <xdr:col>0</xdr:col>
      <xdr:colOff>1748773</xdr:colOff>
      <xdr:row>9</xdr:row>
      <xdr:rowOff>715449</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291703" y="6691313"/>
          <a:ext cx="1457070" cy="298730"/>
        </a:xfrm>
        <a:prstGeom prst="rect">
          <a:avLst/>
        </a:prstGeom>
      </xdr:spPr>
    </xdr:pic>
    <xdr:clientData/>
  </xdr:twoCellAnchor>
  <xdr:twoCellAnchor editAs="oneCell">
    <xdr:from>
      <xdr:col>0</xdr:col>
      <xdr:colOff>309563</xdr:colOff>
      <xdr:row>11</xdr:row>
      <xdr:rowOff>321468</xdr:rowOff>
    </xdr:from>
    <xdr:to>
      <xdr:col>0</xdr:col>
      <xdr:colOff>1766633</xdr:colOff>
      <xdr:row>11</xdr:row>
      <xdr:rowOff>620198</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309563" y="8143874"/>
          <a:ext cx="1457070" cy="2987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409575</xdr:colOff>
      <xdr:row>3</xdr:row>
      <xdr:rowOff>190500</xdr:rowOff>
    </xdr:from>
    <xdr:to>
      <xdr:col>4</xdr:col>
      <xdr:colOff>76200</xdr:colOff>
      <xdr:row>4</xdr:row>
      <xdr:rowOff>0</xdr:rowOff>
    </xdr:to>
    <xdr:sp macro="" textlink="">
      <xdr:nvSpPr>
        <xdr:cNvPr id="2" name="Right Arrow 1">
          <a:extLst>
            <a:ext uri="{FF2B5EF4-FFF2-40B4-BE49-F238E27FC236}">
              <a16:creationId xmlns:a16="http://schemas.microsoft.com/office/drawing/2014/main" id="{00000000-0008-0000-09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292893</xdr:colOff>
      <xdr:row>7</xdr:row>
      <xdr:rowOff>279797</xdr:rowOff>
    </xdr:from>
    <xdr:to>
      <xdr:col>0</xdr:col>
      <xdr:colOff>1721643</xdr:colOff>
      <xdr:row>7</xdr:row>
      <xdr:rowOff>517922</xdr:rowOff>
    </xdr:to>
    <xdr:sp macro="" textlink="">
      <xdr:nvSpPr>
        <xdr:cNvPr id="4" name="Right Arrow 3">
          <a:extLst>
            <a:ext uri="{FF2B5EF4-FFF2-40B4-BE49-F238E27FC236}">
              <a16:creationId xmlns:a16="http://schemas.microsoft.com/office/drawing/2014/main" id="{00000000-0008-0000-0900-000004000000}"/>
            </a:ext>
          </a:extLst>
        </xdr:cNvPr>
        <xdr:cNvSpPr/>
      </xdr:nvSpPr>
      <xdr:spPr>
        <a:xfrm>
          <a:off x="292893" y="5432822"/>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336946</xdr:colOff>
      <xdr:row>9</xdr:row>
      <xdr:rowOff>220264</xdr:rowOff>
    </xdr:from>
    <xdr:to>
      <xdr:col>0</xdr:col>
      <xdr:colOff>1794016</xdr:colOff>
      <xdr:row>9</xdr:row>
      <xdr:rowOff>518994</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336946" y="6859189"/>
          <a:ext cx="1457070" cy="298730"/>
        </a:xfrm>
        <a:prstGeom prst="rect">
          <a:avLst/>
        </a:prstGeom>
      </xdr:spPr>
    </xdr:pic>
    <xdr:clientData/>
  </xdr:twoCellAnchor>
  <xdr:twoCellAnchor editAs="oneCell">
    <xdr:from>
      <xdr:col>0</xdr:col>
      <xdr:colOff>347662</xdr:colOff>
      <xdr:row>11</xdr:row>
      <xdr:rowOff>232169</xdr:rowOff>
    </xdr:from>
    <xdr:to>
      <xdr:col>0</xdr:col>
      <xdr:colOff>1804732</xdr:colOff>
      <xdr:row>11</xdr:row>
      <xdr:rowOff>530899</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347662" y="8318894"/>
          <a:ext cx="1457070" cy="2987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7" name="Right Arrow 6">
          <a:extLst>
            <a:ext uri="{FF2B5EF4-FFF2-40B4-BE49-F238E27FC236}">
              <a16:creationId xmlns:a16="http://schemas.microsoft.com/office/drawing/2014/main" id="{00000000-0008-0000-0A00-000007000000}"/>
            </a:ext>
          </a:extLst>
        </xdr:cNvPr>
        <xdr:cNvSpPr/>
      </xdr:nvSpPr>
      <xdr:spPr>
        <a:xfrm>
          <a:off x="5695950" y="6524625"/>
          <a:ext cx="14287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185737</xdr:colOff>
      <xdr:row>8</xdr:row>
      <xdr:rowOff>407188</xdr:rowOff>
    </xdr:from>
    <xdr:to>
      <xdr:col>0</xdr:col>
      <xdr:colOff>1614487</xdr:colOff>
      <xdr:row>8</xdr:row>
      <xdr:rowOff>645313</xdr:rowOff>
    </xdr:to>
    <xdr:sp macro="" textlink="">
      <xdr:nvSpPr>
        <xdr:cNvPr id="9" name="Right Arrow 8">
          <a:extLst>
            <a:ext uri="{FF2B5EF4-FFF2-40B4-BE49-F238E27FC236}">
              <a16:creationId xmlns:a16="http://schemas.microsoft.com/office/drawing/2014/main" id="{00000000-0008-0000-0A00-000009000000}"/>
            </a:ext>
          </a:extLst>
        </xdr:cNvPr>
        <xdr:cNvSpPr/>
      </xdr:nvSpPr>
      <xdr:spPr>
        <a:xfrm>
          <a:off x="185737" y="6110282"/>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184548</xdr:colOff>
      <xdr:row>10</xdr:row>
      <xdr:rowOff>404813</xdr:rowOff>
    </xdr:from>
    <xdr:to>
      <xdr:col>0</xdr:col>
      <xdr:colOff>1641618</xdr:colOff>
      <xdr:row>10</xdr:row>
      <xdr:rowOff>703543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84548" y="7560469"/>
          <a:ext cx="1457070" cy="298730"/>
        </a:xfrm>
        <a:prstGeom prst="rect">
          <a:avLst/>
        </a:prstGeom>
      </xdr:spPr>
    </xdr:pic>
    <xdr:clientData/>
  </xdr:twoCellAnchor>
  <xdr:twoCellAnchor editAs="oneCell">
    <xdr:from>
      <xdr:col>0</xdr:col>
      <xdr:colOff>166687</xdr:colOff>
      <xdr:row>12</xdr:row>
      <xdr:rowOff>321468</xdr:rowOff>
    </xdr:from>
    <xdr:to>
      <xdr:col>0</xdr:col>
      <xdr:colOff>1623757</xdr:colOff>
      <xdr:row>12</xdr:row>
      <xdr:rowOff>620198</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166687" y="9108281"/>
          <a:ext cx="1457070" cy="2987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409575</xdr:colOff>
      <xdr:row>4</xdr:row>
      <xdr:rowOff>190500</xdr:rowOff>
    </xdr:from>
    <xdr:to>
      <xdr:col>4</xdr:col>
      <xdr:colOff>76200</xdr:colOff>
      <xdr:row>5</xdr:row>
      <xdr:rowOff>0</xdr:rowOff>
    </xdr:to>
    <xdr:sp macro="" textlink="">
      <xdr:nvSpPr>
        <xdr:cNvPr id="2" name="Right Arrow 1">
          <a:extLst>
            <a:ext uri="{FF2B5EF4-FFF2-40B4-BE49-F238E27FC236}">
              <a16:creationId xmlns:a16="http://schemas.microsoft.com/office/drawing/2014/main" id="{00000000-0008-0000-0B00-000002000000}"/>
            </a:ext>
          </a:extLst>
        </xdr:cNvPr>
        <xdr:cNvSpPr/>
      </xdr:nvSpPr>
      <xdr:spPr>
        <a:xfrm>
          <a:off x="5753100" y="914400"/>
          <a:ext cx="145732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685799</xdr:colOff>
      <xdr:row>8</xdr:row>
      <xdr:rowOff>431003</xdr:rowOff>
    </xdr:from>
    <xdr:to>
      <xdr:col>0</xdr:col>
      <xdr:colOff>2114549</xdr:colOff>
      <xdr:row>8</xdr:row>
      <xdr:rowOff>669128</xdr:rowOff>
    </xdr:to>
    <xdr:sp macro="" textlink="">
      <xdr:nvSpPr>
        <xdr:cNvPr id="4" name="Right Arrow 3">
          <a:extLst>
            <a:ext uri="{FF2B5EF4-FFF2-40B4-BE49-F238E27FC236}">
              <a16:creationId xmlns:a16="http://schemas.microsoft.com/office/drawing/2014/main" id="{00000000-0008-0000-0B00-000004000000}"/>
            </a:ext>
          </a:extLst>
        </xdr:cNvPr>
        <xdr:cNvSpPr/>
      </xdr:nvSpPr>
      <xdr:spPr>
        <a:xfrm>
          <a:off x="685799" y="6598441"/>
          <a:ext cx="14287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619125</xdr:colOff>
      <xdr:row>10</xdr:row>
      <xdr:rowOff>357186</xdr:rowOff>
    </xdr:from>
    <xdr:to>
      <xdr:col>0</xdr:col>
      <xdr:colOff>2076195</xdr:colOff>
      <xdr:row>10</xdr:row>
      <xdr:rowOff>655916</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619125" y="8060530"/>
          <a:ext cx="1457070" cy="298730"/>
        </a:xfrm>
        <a:prstGeom prst="rect">
          <a:avLst/>
        </a:prstGeom>
      </xdr:spPr>
    </xdr:pic>
    <xdr:clientData/>
  </xdr:twoCellAnchor>
  <xdr:twoCellAnchor editAs="oneCell">
    <xdr:from>
      <xdr:col>0</xdr:col>
      <xdr:colOff>619126</xdr:colOff>
      <xdr:row>12</xdr:row>
      <xdr:rowOff>363139</xdr:rowOff>
    </xdr:from>
    <xdr:to>
      <xdr:col>0</xdr:col>
      <xdr:colOff>2076196</xdr:colOff>
      <xdr:row>12</xdr:row>
      <xdr:rowOff>661869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619126" y="9614295"/>
          <a:ext cx="1457070" cy="2987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1D7F-0E0E-4587-815C-E63A25DC78C3}">
  <sheetPr>
    <tabColor rgb="FFFFFF00"/>
    <pageSetUpPr fitToPage="1"/>
  </sheetPr>
  <dimension ref="A1:K35"/>
  <sheetViews>
    <sheetView showGridLines="0" showRowColHeaders="0" tabSelected="1" zoomScaleNormal="100" workbookViewId="0">
      <selection activeCell="A2" sqref="A2:B2"/>
    </sheetView>
  </sheetViews>
  <sheetFormatPr defaultRowHeight="12.75"/>
  <cols>
    <col min="1" max="1" width="10" customWidth="1"/>
    <col min="2" max="2" width="20.1640625" customWidth="1"/>
    <col min="4" max="4" width="9.33203125" customWidth="1"/>
    <col min="5" max="5" width="38.6640625" customWidth="1"/>
    <col min="7" max="7" width="18.1640625" customWidth="1"/>
    <col min="8" max="8" width="18.5" customWidth="1"/>
    <col min="9" max="9" width="23" customWidth="1"/>
    <col min="10" max="10" width="22" customWidth="1"/>
  </cols>
  <sheetData>
    <row r="1" spans="1:11" ht="16.5">
      <c r="A1" s="232" t="s">
        <v>712</v>
      </c>
      <c r="B1" s="233"/>
      <c r="C1" s="233"/>
      <c r="D1" s="233"/>
      <c r="E1" s="233"/>
      <c r="F1" s="393" t="s">
        <v>711</v>
      </c>
      <c r="G1" s="393"/>
      <c r="H1" s="393"/>
      <c r="I1" s="393"/>
      <c r="J1" s="393"/>
      <c r="K1" s="137"/>
    </row>
    <row r="2" spans="1:11" ht="16.5">
      <c r="A2" s="380" t="s">
        <v>673</v>
      </c>
      <c r="B2" s="380"/>
      <c r="C2" s="389"/>
      <c r="D2" s="389"/>
      <c r="E2" s="389"/>
      <c r="F2" s="397" t="s">
        <v>708</v>
      </c>
      <c r="G2" s="397"/>
      <c r="H2" s="396"/>
      <c r="I2" s="396"/>
      <c r="J2" s="396"/>
      <c r="K2" s="137"/>
    </row>
    <row r="3" spans="1:11" ht="16.5">
      <c r="A3" s="380" t="s">
        <v>682</v>
      </c>
      <c r="B3" s="380"/>
      <c r="C3" s="381"/>
      <c r="D3" s="381"/>
      <c r="E3" s="381"/>
      <c r="F3" s="397" t="s">
        <v>709</v>
      </c>
      <c r="G3" s="397"/>
      <c r="H3" s="396"/>
      <c r="I3" s="396"/>
      <c r="J3" s="396"/>
      <c r="K3" s="137"/>
    </row>
    <row r="4" spans="1:11" ht="16.5">
      <c r="A4" s="380" t="s">
        <v>683</v>
      </c>
      <c r="B4" s="380"/>
      <c r="C4" s="381"/>
      <c r="D4" s="381"/>
      <c r="E4" s="381"/>
      <c r="F4" s="397" t="s">
        <v>709</v>
      </c>
      <c r="G4" s="397"/>
      <c r="H4" s="396"/>
      <c r="I4" s="396"/>
      <c r="J4" s="396"/>
      <c r="K4" s="137"/>
    </row>
    <row r="5" spans="1:11" ht="16.5">
      <c r="A5" s="380" t="s">
        <v>684</v>
      </c>
      <c r="B5" s="380"/>
      <c r="C5" s="381"/>
      <c r="D5" s="381"/>
      <c r="E5" s="381"/>
      <c r="F5" s="394" t="s">
        <v>710</v>
      </c>
      <c r="G5" s="394"/>
      <c r="H5" s="396"/>
      <c r="I5" s="396"/>
      <c r="J5" s="396"/>
      <c r="K5" s="137"/>
    </row>
    <row r="6" spans="1:11" ht="16.5">
      <c r="A6" s="380" t="s">
        <v>691</v>
      </c>
      <c r="B6" s="380"/>
      <c r="C6" s="381"/>
      <c r="D6" s="381"/>
      <c r="E6" s="381"/>
      <c r="F6" s="210" t="s">
        <v>716</v>
      </c>
      <c r="G6" s="234"/>
      <c r="H6" s="147" t="s">
        <v>671</v>
      </c>
      <c r="I6" s="147"/>
      <c r="J6" s="147"/>
      <c r="K6" s="137"/>
    </row>
    <row r="7" spans="1:11" ht="16.5">
      <c r="A7" s="380" t="s">
        <v>674</v>
      </c>
      <c r="B7" s="380"/>
      <c r="C7" s="381"/>
      <c r="D7" s="381"/>
      <c r="E7" s="381"/>
      <c r="F7" s="394"/>
      <c r="G7" s="394"/>
      <c r="H7" s="395"/>
      <c r="I7" s="395"/>
      <c r="J7" s="395"/>
      <c r="K7" s="137"/>
    </row>
    <row r="8" spans="1:11" ht="16.5">
      <c r="A8" s="385" t="s">
        <v>690</v>
      </c>
      <c r="B8" s="385"/>
      <c r="C8" s="382"/>
      <c r="D8" s="382"/>
      <c r="E8" s="382"/>
      <c r="F8" s="399" t="s">
        <v>676</v>
      </c>
      <c r="G8" s="399"/>
      <c r="H8" s="399"/>
      <c r="I8" s="399"/>
      <c r="J8" s="399"/>
    </row>
    <row r="9" spans="1:11" ht="25.5">
      <c r="A9" s="385"/>
      <c r="B9" s="385"/>
      <c r="C9" s="385"/>
      <c r="D9" s="385"/>
      <c r="E9" s="385"/>
      <c r="F9" s="146" t="s">
        <v>714</v>
      </c>
      <c r="G9" s="400" t="s">
        <v>715</v>
      </c>
      <c r="H9" s="400"/>
      <c r="I9" s="400"/>
      <c r="J9" s="400"/>
    </row>
    <row r="10" spans="1:11" ht="16.5">
      <c r="A10" s="386" t="s">
        <v>782</v>
      </c>
      <c r="B10" s="386"/>
      <c r="C10" s="388"/>
      <c r="D10" s="388"/>
      <c r="E10" s="388"/>
      <c r="F10" s="373"/>
      <c r="G10" s="405" t="s">
        <v>697</v>
      </c>
      <c r="H10" s="405"/>
      <c r="I10" s="405"/>
      <c r="J10" s="405"/>
    </row>
    <row r="11" spans="1:11" ht="16.5">
      <c r="A11" s="387" t="s">
        <v>672</v>
      </c>
      <c r="B11" s="387"/>
      <c r="C11" s="382"/>
      <c r="D11" s="382"/>
      <c r="E11" s="382"/>
      <c r="F11" s="373"/>
      <c r="G11" s="405" t="s">
        <v>677</v>
      </c>
      <c r="H11" s="405"/>
      <c r="I11" s="405"/>
      <c r="J11" s="405"/>
    </row>
    <row r="12" spans="1:11" ht="16.5">
      <c r="A12" s="387" t="s">
        <v>681</v>
      </c>
      <c r="B12" s="387"/>
      <c r="C12" s="382"/>
      <c r="D12" s="382"/>
      <c r="E12" s="382"/>
      <c r="F12" s="373"/>
      <c r="G12" s="405" t="s">
        <v>678</v>
      </c>
      <c r="H12" s="405"/>
      <c r="I12" s="405"/>
      <c r="J12" s="405"/>
    </row>
    <row r="13" spans="1:11" ht="16.5">
      <c r="A13" s="385"/>
      <c r="B13" s="385"/>
      <c r="C13" s="385"/>
      <c r="D13" s="385"/>
      <c r="E13" s="385"/>
      <c r="F13" s="373"/>
      <c r="G13" s="405" t="s">
        <v>699</v>
      </c>
      <c r="H13" s="405"/>
      <c r="I13" s="405"/>
      <c r="J13" s="405"/>
    </row>
    <row r="14" spans="1:11" ht="16.5">
      <c r="A14" s="385"/>
      <c r="B14" s="385"/>
      <c r="C14" s="385"/>
      <c r="D14" s="385"/>
      <c r="E14" s="385"/>
      <c r="F14" s="373"/>
      <c r="G14" s="405" t="s">
        <v>696</v>
      </c>
      <c r="H14" s="405"/>
      <c r="I14" s="405"/>
      <c r="J14" s="405"/>
    </row>
    <row r="15" spans="1:11" ht="16.5">
      <c r="A15" s="392" t="s">
        <v>675</v>
      </c>
      <c r="B15" s="392"/>
      <c r="C15" s="392"/>
      <c r="D15" s="392"/>
      <c r="E15" s="392"/>
      <c r="F15" s="373"/>
      <c r="G15" s="406" t="s">
        <v>698</v>
      </c>
      <c r="H15" s="406"/>
      <c r="I15" s="406"/>
      <c r="J15" s="406"/>
    </row>
    <row r="16" spans="1:11" ht="16.5" customHeight="1">
      <c r="A16" s="235"/>
      <c r="B16" s="391"/>
      <c r="C16" s="391"/>
      <c r="D16" s="391"/>
      <c r="E16" s="391"/>
      <c r="F16" s="407"/>
      <c r="G16" s="398"/>
      <c r="H16" s="398"/>
      <c r="I16" s="398"/>
      <c r="J16" s="398"/>
    </row>
    <row r="17" spans="1:10" ht="25.5">
      <c r="A17" s="144" t="s">
        <v>714</v>
      </c>
      <c r="B17" s="145" t="s">
        <v>715</v>
      </c>
      <c r="C17" s="142"/>
      <c r="D17" s="143"/>
      <c r="E17" s="235"/>
      <c r="F17" s="398"/>
      <c r="G17" s="398"/>
      <c r="H17" s="398"/>
      <c r="I17" s="398"/>
      <c r="J17" s="398"/>
    </row>
    <row r="18" spans="1:10" ht="16.5">
      <c r="A18" s="374"/>
      <c r="B18" s="383" t="s">
        <v>685</v>
      </c>
      <c r="C18" s="383"/>
      <c r="D18" s="383"/>
      <c r="E18" s="383"/>
      <c r="F18" s="404" t="s">
        <v>759</v>
      </c>
      <c r="G18" s="404"/>
      <c r="H18" s="404"/>
      <c r="I18" s="404"/>
      <c r="J18" s="404"/>
    </row>
    <row r="19" spans="1:10" ht="16.5">
      <c r="A19" s="374"/>
      <c r="B19" s="383" t="s">
        <v>686</v>
      </c>
      <c r="C19" s="383"/>
      <c r="D19" s="383"/>
      <c r="E19" s="384"/>
      <c r="F19" s="401" t="s">
        <v>679</v>
      </c>
      <c r="G19" s="402"/>
      <c r="H19" s="402"/>
      <c r="I19" s="403" t="s">
        <v>680</v>
      </c>
      <c r="J19" s="403"/>
    </row>
    <row r="20" spans="1:10" ht="16.5">
      <c r="A20" s="374"/>
      <c r="B20" s="383" t="s">
        <v>760</v>
      </c>
      <c r="C20" s="383"/>
      <c r="D20" s="383"/>
      <c r="E20" s="384"/>
      <c r="F20" s="378"/>
      <c r="G20" s="379"/>
      <c r="H20" s="379"/>
      <c r="I20" s="377"/>
      <c r="J20" s="377"/>
    </row>
    <row r="21" spans="1:10" ht="16.5">
      <c r="A21" s="374"/>
      <c r="B21" s="383" t="s">
        <v>687</v>
      </c>
      <c r="C21" s="383"/>
      <c r="D21" s="383"/>
      <c r="E21" s="384"/>
      <c r="F21" s="378"/>
      <c r="G21" s="379"/>
      <c r="H21" s="379"/>
      <c r="I21" s="377"/>
      <c r="J21" s="377"/>
    </row>
    <row r="22" spans="1:10" ht="16.5">
      <c r="A22" s="374"/>
      <c r="B22" s="383" t="s">
        <v>713</v>
      </c>
      <c r="C22" s="383"/>
      <c r="D22" s="383"/>
      <c r="E22" s="384"/>
      <c r="F22" s="378"/>
      <c r="G22" s="379"/>
      <c r="H22" s="379"/>
      <c r="I22" s="377"/>
      <c r="J22" s="377"/>
    </row>
    <row r="23" spans="1:10" ht="16.5">
      <c r="A23" s="374"/>
      <c r="B23" s="383" t="s">
        <v>692</v>
      </c>
      <c r="C23" s="383"/>
      <c r="D23" s="383"/>
      <c r="E23" s="384"/>
      <c r="F23" s="378"/>
      <c r="G23" s="379"/>
      <c r="H23" s="379"/>
      <c r="I23" s="377"/>
      <c r="J23" s="377"/>
    </row>
    <row r="24" spans="1:10" ht="16.5">
      <c r="A24" s="374"/>
      <c r="B24" s="383" t="s">
        <v>688</v>
      </c>
      <c r="C24" s="383"/>
      <c r="D24" s="383"/>
      <c r="E24" s="384"/>
      <c r="F24" s="378"/>
      <c r="G24" s="379"/>
      <c r="H24" s="379"/>
      <c r="I24" s="377"/>
      <c r="J24" s="377"/>
    </row>
    <row r="25" spans="1:10" ht="16.5">
      <c r="A25" s="374"/>
      <c r="B25" s="383" t="s">
        <v>693</v>
      </c>
      <c r="C25" s="383"/>
      <c r="D25" s="383"/>
      <c r="E25" s="384"/>
      <c r="F25" s="378"/>
      <c r="G25" s="379"/>
      <c r="H25" s="379"/>
      <c r="I25" s="377"/>
      <c r="J25" s="377"/>
    </row>
    <row r="26" spans="1:10" ht="16.5">
      <c r="A26" s="374"/>
      <c r="B26" s="383" t="s">
        <v>694</v>
      </c>
      <c r="C26" s="383"/>
      <c r="D26" s="383"/>
      <c r="E26" s="384"/>
      <c r="F26" s="378"/>
      <c r="G26" s="379"/>
      <c r="H26" s="379"/>
      <c r="I26" s="377"/>
      <c r="J26" s="377"/>
    </row>
    <row r="27" spans="1:10" ht="16.5">
      <c r="A27" s="374"/>
      <c r="B27" s="383" t="s">
        <v>695</v>
      </c>
      <c r="C27" s="383"/>
      <c r="D27" s="383"/>
      <c r="E27" s="384"/>
      <c r="F27" s="378"/>
      <c r="G27" s="379"/>
      <c r="H27" s="379"/>
      <c r="I27" s="377"/>
      <c r="J27" s="377"/>
    </row>
    <row r="28" spans="1:10" ht="16.5">
      <c r="A28" s="374"/>
      <c r="B28" s="383" t="s">
        <v>689</v>
      </c>
      <c r="C28" s="383"/>
      <c r="D28" s="383"/>
      <c r="E28" s="384"/>
      <c r="F28" s="378"/>
      <c r="G28" s="379"/>
      <c r="H28" s="379"/>
      <c r="I28" s="377"/>
      <c r="J28" s="377"/>
    </row>
    <row r="29" spans="1:10" ht="16.5">
      <c r="A29" s="374"/>
      <c r="B29" s="143" t="s">
        <v>790</v>
      </c>
      <c r="C29" s="390"/>
      <c r="D29" s="390"/>
      <c r="E29" s="390"/>
      <c r="F29" s="378"/>
      <c r="G29" s="379"/>
      <c r="H29" s="379"/>
      <c r="I29" s="377"/>
      <c r="J29" s="377"/>
    </row>
    <row r="30" spans="1:10" ht="16.5">
      <c r="A30" s="137"/>
      <c r="B30" s="137"/>
      <c r="C30" s="137"/>
      <c r="D30" s="137"/>
    </row>
    <row r="31" spans="1:10" ht="16.5">
      <c r="A31" s="137"/>
      <c r="B31" s="137"/>
      <c r="C31" s="137"/>
      <c r="D31" s="137"/>
    </row>
    <row r="32" spans="1:10" ht="16.5">
      <c r="A32" s="137"/>
      <c r="B32" s="137"/>
      <c r="C32" s="137"/>
      <c r="D32" s="137"/>
    </row>
    <row r="33" spans="1:10" ht="16.5">
      <c r="A33" s="137"/>
      <c r="B33" s="137"/>
      <c r="C33" s="137"/>
      <c r="D33" s="137"/>
      <c r="F33" s="137"/>
      <c r="G33" s="137"/>
      <c r="H33" s="137"/>
    </row>
    <row r="34" spans="1:10" ht="16.5">
      <c r="A34" s="137"/>
      <c r="B34" s="137"/>
      <c r="C34" s="137"/>
      <c r="D34" s="137"/>
      <c r="I34" s="137"/>
      <c r="J34" s="137"/>
    </row>
    <row r="35" spans="1:10" ht="16.5">
      <c r="A35" s="137"/>
      <c r="B35" s="137"/>
      <c r="C35" s="137"/>
      <c r="D35" s="137"/>
      <c r="E35" s="137"/>
    </row>
  </sheetData>
  <sheetProtection algorithmName="SHA-512" hashValue="wAu2G/7NMRmx/u26OE2Ym3XSteR7KXgzpDjCUsggYjVQcUf8Gxz7uB+kHwFa26/G/Vg2Od4sd2uez8CF8g0daw==" saltValue="fGngXBA4bvI8tZ1zcngDzw==" spinCount="100000" sheet="1" objects="1" scenarios="1"/>
  <mergeCells count="84">
    <mergeCell ref="F29:H29"/>
    <mergeCell ref="I29:J29"/>
    <mergeCell ref="F8:J8"/>
    <mergeCell ref="G9:J9"/>
    <mergeCell ref="F19:H19"/>
    <mergeCell ref="I19:J19"/>
    <mergeCell ref="F18:J18"/>
    <mergeCell ref="G10:J10"/>
    <mergeCell ref="G11:J11"/>
    <mergeCell ref="G12:J12"/>
    <mergeCell ref="G13:J13"/>
    <mergeCell ref="G14:J14"/>
    <mergeCell ref="G15:J15"/>
    <mergeCell ref="F16:F17"/>
    <mergeCell ref="F20:H20"/>
    <mergeCell ref="I20:J20"/>
    <mergeCell ref="C13:E13"/>
    <mergeCell ref="C14:E14"/>
    <mergeCell ref="B16:E16"/>
    <mergeCell ref="A15:E15"/>
    <mergeCell ref="F1:J1"/>
    <mergeCell ref="F7:G7"/>
    <mergeCell ref="H7:J7"/>
    <mergeCell ref="H5:J5"/>
    <mergeCell ref="H4:J4"/>
    <mergeCell ref="H3:J3"/>
    <mergeCell ref="H2:J2"/>
    <mergeCell ref="F2:G2"/>
    <mergeCell ref="F3:G3"/>
    <mergeCell ref="F4:G4"/>
    <mergeCell ref="F5:G5"/>
    <mergeCell ref="G16:J17"/>
    <mergeCell ref="B25:E25"/>
    <mergeCell ref="B26:E26"/>
    <mergeCell ref="B27:E27"/>
    <mergeCell ref="B28:E28"/>
    <mergeCell ref="C29:E29"/>
    <mergeCell ref="B20:E20"/>
    <mergeCell ref="B21:E21"/>
    <mergeCell ref="B22:E22"/>
    <mergeCell ref="B23:E23"/>
    <mergeCell ref="B24:E24"/>
    <mergeCell ref="C2:E2"/>
    <mergeCell ref="C3:E3"/>
    <mergeCell ref="C4:E4"/>
    <mergeCell ref="C5:E5"/>
    <mergeCell ref="C6:E6"/>
    <mergeCell ref="C7:E7"/>
    <mergeCell ref="C8:E8"/>
    <mergeCell ref="B18:E18"/>
    <mergeCell ref="B19:E19"/>
    <mergeCell ref="A9:B9"/>
    <mergeCell ref="A7:B7"/>
    <mergeCell ref="A8:B8"/>
    <mergeCell ref="A10:B10"/>
    <mergeCell ref="A11:B11"/>
    <mergeCell ref="A12:B12"/>
    <mergeCell ref="C10:E10"/>
    <mergeCell ref="C11:E11"/>
    <mergeCell ref="C12:E12"/>
    <mergeCell ref="C9:E9"/>
    <mergeCell ref="A13:B13"/>
    <mergeCell ref="A14:B14"/>
    <mergeCell ref="A2:B2"/>
    <mergeCell ref="A3:B3"/>
    <mergeCell ref="A4:B4"/>
    <mergeCell ref="A5:B5"/>
    <mergeCell ref="A6:B6"/>
    <mergeCell ref="F21:H21"/>
    <mergeCell ref="F22:H22"/>
    <mergeCell ref="F23:H23"/>
    <mergeCell ref="I21:J21"/>
    <mergeCell ref="I22:J22"/>
    <mergeCell ref="I23:J23"/>
    <mergeCell ref="I26:J26"/>
    <mergeCell ref="I27:J27"/>
    <mergeCell ref="I28:J28"/>
    <mergeCell ref="F24:H24"/>
    <mergeCell ref="F25:H25"/>
    <mergeCell ref="F26:H26"/>
    <mergeCell ref="F27:H27"/>
    <mergeCell ref="F28:H28"/>
    <mergeCell ref="I24:J24"/>
    <mergeCell ref="I25:J25"/>
  </mergeCells>
  <pageMargins left="0.7" right="0.7" top="0.75" bottom="0.75" header="0.3" footer="0.3"/>
  <pageSetup paperSize="5" orientation="landscape" r:id="rId1"/>
  <headerFooter>
    <oddHeader>&amp;C&amp;"Arial Narrow,Regular"&amp;14Michigan Fidelity Assistance and Support Team&amp;R&amp;"Arial Narrow,Regular"&amp;12Cover Sheet</oddHeader>
    <oddFooter>&amp;C&amp;P&amp;R&amp;9&amp;F</oddFooter>
    <firstHeader>&amp;C&amp;"Arial Narrow,Bold"&amp;16Michigan Fidelity Assistance and Support Team&amp;R&amp;"Arial Narrow,Regular"&amp;12Cover Sheet</firstHeader>
    <firstFooter>&amp;C&amp;P</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64" r:id="rId4" name="Option Button 16">
              <controlPr defaultSize="0" autoFill="0" autoLine="0" autoPict="0">
                <anchor moveWithCells="1">
                  <from>
                    <xdr:col>1</xdr:col>
                    <xdr:colOff>1019175</xdr:colOff>
                    <xdr:row>0</xdr:row>
                    <xdr:rowOff>0</xdr:rowOff>
                  </from>
                  <to>
                    <xdr:col>3</xdr:col>
                    <xdr:colOff>152400</xdr:colOff>
                    <xdr:row>1</xdr:row>
                    <xdr:rowOff>0</xdr:rowOff>
                  </to>
                </anchor>
              </controlPr>
            </control>
          </mc:Choice>
        </mc:AlternateContent>
        <mc:AlternateContent xmlns:mc="http://schemas.openxmlformats.org/markup-compatibility/2006">
          <mc:Choice Requires="x14">
            <control shapeId="53265" r:id="rId5" name="Option Button 17">
              <controlPr defaultSize="0" autoFill="0" autoLine="0" autoPict="0">
                <anchor moveWithCells="1">
                  <from>
                    <xdr:col>3</xdr:col>
                    <xdr:colOff>180975</xdr:colOff>
                    <xdr:row>0</xdr:row>
                    <xdr:rowOff>9525</xdr:rowOff>
                  </from>
                  <to>
                    <xdr:col>4</xdr:col>
                    <xdr:colOff>609600</xdr:colOff>
                    <xdr:row>1</xdr:row>
                    <xdr:rowOff>9525</xdr:rowOff>
                  </to>
                </anchor>
              </controlPr>
            </control>
          </mc:Choice>
        </mc:AlternateContent>
        <mc:AlternateContent xmlns:mc="http://schemas.openxmlformats.org/markup-compatibility/2006">
          <mc:Choice Requires="x14">
            <control shapeId="53266" r:id="rId6" name="Option Button 18">
              <controlPr defaultSize="0" autoFill="0" autoLine="0" autoPict="0">
                <anchor moveWithCells="1">
                  <from>
                    <xdr:col>4</xdr:col>
                    <xdr:colOff>676275</xdr:colOff>
                    <xdr:row>0</xdr:row>
                    <xdr:rowOff>9525</xdr:rowOff>
                  </from>
                  <to>
                    <xdr:col>4</xdr:col>
                    <xdr:colOff>1704975</xdr:colOff>
                    <xdr:row>1</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B050"/>
    <pageSetUpPr fitToPage="1"/>
  </sheetPr>
  <dimension ref="A1:E12"/>
  <sheetViews>
    <sheetView showGridLines="0" showRowColHeaders="0" zoomScale="90" zoomScaleNormal="90" workbookViewId="0">
      <selection activeCell="B2" sqref="B2:E2"/>
    </sheetView>
  </sheetViews>
  <sheetFormatPr defaultColWidth="43" defaultRowHeight="60" customHeight="1"/>
  <cols>
    <col min="1" max="16384" width="43" style="258"/>
  </cols>
  <sheetData>
    <row r="1" spans="1:5" ht="29.25" customHeight="1">
      <c r="A1" s="256" t="s">
        <v>14</v>
      </c>
      <c r="B1" s="541" t="s">
        <v>15</v>
      </c>
      <c r="C1" s="542"/>
      <c r="D1" s="542"/>
      <c r="E1" s="257" t="s">
        <v>16</v>
      </c>
    </row>
    <row r="2" spans="1:5" ht="93.75" customHeight="1">
      <c r="A2" s="259" t="s">
        <v>591</v>
      </c>
      <c r="B2" s="540" t="s">
        <v>36</v>
      </c>
      <c r="C2" s="540"/>
      <c r="D2" s="540" t="s">
        <v>42</v>
      </c>
      <c r="E2" s="540"/>
    </row>
    <row r="3" spans="1:5" ht="122.25" customHeight="1">
      <c r="A3" s="110" t="s">
        <v>608</v>
      </c>
      <c r="B3" s="529" t="s">
        <v>631</v>
      </c>
      <c r="C3" s="515"/>
      <c r="D3" s="515"/>
      <c r="E3" s="516"/>
    </row>
    <row r="4" spans="1:5" ht="36" customHeight="1">
      <c r="A4" s="260" t="s">
        <v>0</v>
      </c>
      <c r="B4" s="261"/>
      <c r="C4" s="261"/>
      <c r="D4" s="261" t="s">
        <v>8</v>
      </c>
      <c r="E4" s="103"/>
    </row>
    <row r="5" spans="1:5" ht="29.25" customHeight="1">
      <c r="A5" s="262">
        <v>1</v>
      </c>
      <c r="B5" s="263">
        <v>2</v>
      </c>
      <c r="C5" s="263">
        <v>3</v>
      </c>
      <c r="D5" s="263">
        <v>4</v>
      </c>
      <c r="E5" s="262">
        <v>5</v>
      </c>
    </row>
    <row r="6" spans="1:5" ht="60" customHeight="1">
      <c r="A6" s="264" t="s">
        <v>37</v>
      </c>
      <c r="B6" s="264" t="s">
        <v>38</v>
      </c>
      <c r="C6" s="264" t="s">
        <v>39</v>
      </c>
      <c r="D6" s="264" t="s">
        <v>40</v>
      </c>
      <c r="E6" s="265" t="s">
        <v>41</v>
      </c>
    </row>
    <row r="7" spans="1:5" ht="60" customHeight="1">
      <c r="A7" s="266" t="s">
        <v>6</v>
      </c>
      <c r="B7" s="543"/>
      <c r="C7" s="544"/>
      <c r="D7" s="544"/>
      <c r="E7" s="545"/>
    </row>
    <row r="8" spans="1:5" ht="57" customHeight="1">
      <c r="A8" s="267"/>
      <c r="B8" s="546"/>
      <c r="C8" s="547"/>
      <c r="D8" s="547"/>
      <c r="E8" s="548"/>
    </row>
    <row r="9" spans="1:5" ht="60" customHeight="1">
      <c r="A9" s="30" t="s">
        <v>7</v>
      </c>
      <c r="B9" s="549"/>
      <c r="C9" s="550"/>
      <c r="D9" s="550"/>
      <c r="E9" s="551"/>
    </row>
    <row r="10" spans="1:5" ht="54" customHeight="1">
      <c r="A10" s="268"/>
      <c r="B10" s="552"/>
      <c r="C10" s="553"/>
      <c r="D10" s="553"/>
      <c r="E10" s="554"/>
    </row>
    <row r="11" spans="1:5" ht="60" customHeight="1">
      <c r="A11" s="32" t="s">
        <v>10</v>
      </c>
      <c r="B11" s="534"/>
      <c r="C11" s="535"/>
      <c r="D11" s="535"/>
      <c r="E11" s="536"/>
    </row>
    <row r="12" spans="1:5" ht="60" customHeight="1">
      <c r="A12" s="269"/>
      <c r="B12" s="537"/>
      <c r="C12" s="538"/>
      <c r="D12" s="538"/>
      <c r="E12" s="539"/>
    </row>
  </sheetData>
  <sheetProtection algorithmName="SHA-512" hashValue="O/5iW3+hA+NBI1hTKlg54RVZeP8oT8HEFH3paS7nErISuWovFk667ZCcxJxdPqDWFxzmNMbJLSMqEIB5W96Leg==" saltValue="9y1z0U9j8c+yvt4e2bL/rw==" spinCount="100000" sheet="1" objects="1" scenarios="1"/>
  <mergeCells count="7">
    <mergeCell ref="B11:E12"/>
    <mergeCell ref="B2:C2"/>
    <mergeCell ref="D2:E2"/>
    <mergeCell ref="B1:D1"/>
    <mergeCell ref="B7:E8"/>
    <mergeCell ref="B9:E10"/>
    <mergeCell ref="B3:E3"/>
  </mergeCells>
  <pageMargins left="0.7" right="0.7" top="0.75" bottom="0.75" header="0.3" footer="0.3"/>
  <pageSetup paperSize="5" scale="69" orientation="landscape" r:id="rId1"/>
  <headerFooter differentOddEven="1">
    <oddHeader>&amp;C&amp;"Arial Narrow,Regular"&amp;14Michigan Fidelity Assistance and Support Team</oddHeader>
    <oddFooter>&amp;CPage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00B050"/>
    <pageSetUpPr fitToPage="1"/>
  </sheetPr>
  <dimension ref="A1:E13"/>
  <sheetViews>
    <sheetView showGridLines="0" showRowColHeaders="0" zoomScale="90" zoomScaleNormal="90" workbookViewId="0">
      <selection activeCell="B2" sqref="B2:E3"/>
    </sheetView>
  </sheetViews>
  <sheetFormatPr defaultColWidth="49.1640625" defaultRowHeight="15"/>
  <cols>
    <col min="1" max="1" width="45.6640625" style="270" customWidth="1"/>
    <col min="2" max="16384" width="49.1640625" style="270"/>
  </cols>
  <sheetData>
    <row r="1" spans="1:5" ht="25.5" customHeight="1">
      <c r="A1" s="236" t="s">
        <v>14</v>
      </c>
      <c r="B1" s="563" t="s">
        <v>15</v>
      </c>
      <c r="C1" s="564"/>
      <c r="D1" s="564"/>
      <c r="E1" s="246" t="s">
        <v>16</v>
      </c>
    </row>
    <row r="2" spans="1:5" ht="27" customHeight="1">
      <c r="A2" s="555" t="s">
        <v>590</v>
      </c>
      <c r="B2" s="530" t="s">
        <v>43</v>
      </c>
      <c r="C2" s="531"/>
      <c r="D2" s="530" t="s">
        <v>44</v>
      </c>
      <c r="E2" s="531"/>
    </row>
    <row r="3" spans="1:5" ht="54.75" customHeight="1">
      <c r="A3" s="556"/>
      <c r="B3" s="526"/>
      <c r="C3" s="528"/>
      <c r="D3" s="526"/>
      <c r="E3" s="528"/>
    </row>
    <row r="4" spans="1:5" ht="89.25" customHeight="1">
      <c r="A4" s="248" t="s">
        <v>608</v>
      </c>
      <c r="B4" s="529" t="s">
        <v>724</v>
      </c>
      <c r="C4" s="515"/>
      <c r="D4" s="515"/>
      <c r="E4" s="516"/>
    </row>
    <row r="5" spans="1:5" s="272" customFormat="1" ht="29.25" customHeight="1">
      <c r="A5" s="19" t="s">
        <v>0</v>
      </c>
      <c r="B5" s="20"/>
      <c r="C5" s="271"/>
      <c r="D5" s="20" t="s">
        <v>8</v>
      </c>
      <c r="E5" s="103"/>
    </row>
    <row r="6" spans="1:5" ht="16.5">
      <c r="A6" s="273">
        <v>1</v>
      </c>
      <c r="B6" s="274">
        <v>2</v>
      </c>
      <c r="C6" s="275">
        <v>3</v>
      </c>
      <c r="D6" s="276">
        <v>4</v>
      </c>
      <c r="E6" s="263">
        <v>5</v>
      </c>
    </row>
    <row r="7" spans="1:5" ht="33">
      <c r="A7" s="277" t="s">
        <v>45</v>
      </c>
      <c r="B7" s="278" t="s">
        <v>46</v>
      </c>
      <c r="C7" s="279" t="s">
        <v>47</v>
      </c>
      <c r="D7" s="280" t="s">
        <v>48</v>
      </c>
      <c r="E7" s="250" t="s">
        <v>49</v>
      </c>
    </row>
    <row r="8" spans="1:5" ht="34.5" customHeight="1">
      <c r="A8" s="281" t="s">
        <v>6</v>
      </c>
      <c r="B8" s="565"/>
      <c r="C8" s="566"/>
      <c r="D8" s="566"/>
      <c r="E8" s="567"/>
    </row>
    <row r="9" spans="1:5" ht="73.5" customHeight="1">
      <c r="A9" s="282"/>
      <c r="B9" s="546"/>
      <c r="C9" s="547"/>
      <c r="D9" s="547"/>
      <c r="E9" s="548"/>
    </row>
    <row r="10" spans="1:5" ht="33.75" customHeight="1">
      <c r="A10" s="283" t="s">
        <v>7</v>
      </c>
      <c r="B10" s="549"/>
      <c r="C10" s="550"/>
      <c r="D10" s="550"/>
      <c r="E10" s="551"/>
    </row>
    <row r="11" spans="1:5" ht="77.25" customHeight="1">
      <c r="A11" s="284"/>
      <c r="B11" s="552"/>
      <c r="C11" s="553"/>
      <c r="D11" s="553"/>
      <c r="E11" s="554"/>
    </row>
    <row r="12" spans="1:5" ht="51.75" customHeight="1">
      <c r="A12" s="285" t="s">
        <v>10</v>
      </c>
      <c r="B12" s="557"/>
      <c r="C12" s="558"/>
      <c r="D12" s="558"/>
      <c r="E12" s="559"/>
    </row>
    <row r="13" spans="1:5" ht="87" customHeight="1">
      <c r="A13" s="286"/>
      <c r="B13" s="560"/>
      <c r="C13" s="561"/>
      <c r="D13" s="561"/>
      <c r="E13" s="562"/>
    </row>
  </sheetData>
  <sheetProtection algorithmName="SHA-512" hashValue="rGOP0iKxeetQ07f1M38iWeQ0OYZldxaq9p+MP68jS61swE936SANHzHMlwztC1dYInoRKWwEOqWjIFPXaLr+hg==" saltValue="ftm4BxIf2XnEkMJVD/hFnw==" spinCount="100000" sheet="1" objects="1" scenarios="1" selectLockedCells="1"/>
  <mergeCells count="8">
    <mergeCell ref="A2:A3"/>
    <mergeCell ref="B12:E13"/>
    <mergeCell ref="B1:D1"/>
    <mergeCell ref="B8:E9"/>
    <mergeCell ref="B10:E11"/>
    <mergeCell ref="B2:C3"/>
    <mergeCell ref="D2:E3"/>
    <mergeCell ref="B4:E4"/>
  </mergeCells>
  <pageMargins left="0.7" right="0.7" top="0.75" bottom="0.75" header="0.3" footer="0.3"/>
  <pageSetup paperSize="5" scale="74" orientation="landscape" r:id="rId1"/>
  <headerFooter differentOddEven="1">
    <oddHeader>&amp;C&amp;"Arial Narrow,Regular"&amp;14Michigan Fidelity Assistance and Support Team</oddHeader>
    <oddFooter>&amp;CPage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B050"/>
    <pageSetUpPr fitToPage="1"/>
  </sheetPr>
  <dimension ref="A1:E13"/>
  <sheetViews>
    <sheetView showGridLines="0" showRowColHeaders="0" topLeftCell="B1" zoomScale="90" zoomScaleNormal="90" workbookViewId="0">
      <selection activeCell="B2" sqref="B2:E3"/>
    </sheetView>
  </sheetViews>
  <sheetFormatPr defaultColWidth="49.1640625" defaultRowHeight="15"/>
  <cols>
    <col min="1" max="16384" width="49.1640625" style="26"/>
  </cols>
  <sheetData>
    <row r="1" spans="1:5" ht="16.5">
      <c r="A1" s="111" t="s">
        <v>14</v>
      </c>
      <c r="B1" s="494" t="s">
        <v>15</v>
      </c>
      <c r="C1" s="494"/>
      <c r="D1" s="494"/>
      <c r="E1" s="111" t="s">
        <v>16</v>
      </c>
    </row>
    <row r="2" spans="1:5" ht="33" customHeight="1">
      <c r="A2" s="568" t="s">
        <v>589</v>
      </c>
      <c r="B2" s="540" t="s">
        <v>50</v>
      </c>
      <c r="C2" s="540"/>
      <c r="D2" s="540"/>
      <c r="E2" s="503" t="s">
        <v>51</v>
      </c>
    </row>
    <row r="3" spans="1:5" ht="62.25" customHeight="1">
      <c r="A3" s="569"/>
      <c r="B3" s="540"/>
      <c r="C3" s="540"/>
      <c r="D3" s="540"/>
      <c r="E3" s="503"/>
    </row>
    <row r="4" spans="1:5" ht="82.5" customHeight="1">
      <c r="A4" s="248" t="s">
        <v>608</v>
      </c>
      <c r="B4" s="570" t="s">
        <v>630</v>
      </c>
      <c r="C4" s="570"/>
      <c r="D4" s="570"/>
      <c r="E4" s="570"/>
    </row>
    <row r="5" spans="1:5" ht="41.25" customHeight="1">
      <c r="A5" s="287" t="s">
        <v>0</v>
      </c>
      <c r="B5" s="287"/>
      <c r="C5" s="287"/>
      <c r="D5" s="287" t="s">
        <v>8</v>
      </c>
      <c r="E5" s="17"/>
    </row>
    <row r="6" spans="1:5" ht="16.5">
      <c r="A6" s="21">
        <v>1</v>
      </c>
      <c r="B6" s="21">
        <v>2</v>
      </c>
      <c r="C6" s="21">
        <v>3</v>
      </c>
      <c r="D6" s="21">
        <v>4</v>
      </c>
      <c r="E6" s="21">
        <v>5</v>
      </c>
    </row>
    <row r="7" spans="1:5" ht="90.75" customHeight="1">
      <c r="A7" s="288" t="s">
        <v>52</v>
      </c>
      <c r="B7" s="42" t="s">
        <v>53</v>
      </c>
      <c r="C7" s="42" t="s">
        <v>54</v>
      </c>
      <c r="D7" s="42" t="s">
        <v>55</v>
      </c>
      <c r="E7" s="42" t="s">
        <v>56</v>
      </c>
    </row>
    <row r="8" spans="1:5" ht="34.5" customHeight="1">
      <c r="A8" s="44" t="s">
        <v>6</v>
      </c>
      <c r="B8" s="495"/>
      <c r="C8" s="495"/>
      <c r="D8" s="495"/>
      <c r="E8" s="495"/>
    </row>
    <row r="9" spans="1:5" ht="87" customHeight="1">
      <c r="A9" s="41"/>
      <c r="B9" s="495"/>
      <c r="C9" s="495"/>
      <c r="D9" s="495"/>
      <c r="E9" s="495"/>
    </row>
    <row r="10" spans="1:5" ht="33.75" customHeight="1">
      <c r="A10" s="45" t="s">
        <v>7</v>
      </c>
      <c r="B10" s="496"/>
      <c r="C10" s="496"/>
      <c r="D10" s="496"/>
      <c r="E10" s="496"/>
    </row>
    <row r="11" spans="1:5" ht="87" customHeight="1">
      <c r="A11" s="41"/>
      <c r="B11" s="496"/>
      <c r="C11" s="496"/>
      <c r="D11" s="496"/>
      <c r="E11" s="496"/>
    </row>
    <row r="12" spans="1:5" ht="34.5" customHeight="1">
      <c r="A12" s="24" t="s">
        <v>10</v>
      </c>
      <c r="B12" s="497"/>
      <c r="C12" s="497"/>
      <c r="D12" s="497"/>
      <c r="E12" s="497"/>
    </row>
    <row r="13" spans="1:5" ht="87" customHeight="1">
      <c r="A13" s="25"/>
      <c r="B13" s="497"/>
      <c r="C13" s="497"/>
      <c r="D13" s="497"/>
      <c r="E13" s="497"/>
    </row>
  </sheetData>
  <sheetProtection algorithmName="SHA-512" hashValue="vEJGvjFb2/YCQTtR4yNEBqM2Uc73okuhJWenQHqL7uTg8lw24C/vdI1Zvv5f1QKDx6E2uD8ejesKQuyPMC2zug==" saltValue="HUCtkT+DlkfwcBnSwtGomw==" spinCount="100000" sheet="1" objects="1" scenarios="1" selectLockedCells="1"/>
  <mergeCells count="8">
    <mergeCell ref="A2:A3"/>
    <mergeCell ref="B12:E13"/>
    <mergeCell ref="B1:D1"/>
    <mergeCell ref="B2:D3"/>
    <mergeCell ref="E2:E3"/>
    <mergeCell ref="B8:E9"/>
    <mergeCell ref="B10:E11"/>
    <mergeCell ref="B4:E4"/>
  </mergeCells>
  <pageMargins left="0.7" right="0.7" top="0.75" bottom="0.75" header="0.3" footer="0.3"/>
  <pageSetup paperSize="5" scale="71" orientation="landscape" r:id="rId1"/>
  <headerFooter differentOddEven="1">
    <oddHeader>&amp;C&amp;"Arial Narrow,Regular"&amp;14Michigan Fidelity Assistance and Support Team</oddHeader>
    <oddFooter>&amp;CPage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pageSetUpPr fitToPage="1"/>
  </sheetPr>
  <dimension ref="A1:E13"/>
  <sheetViews>
    <sheetView showGridLines="0" showRowColHeaders="0" zoomScale="90" zoomScaleNormal="90" workbookViewId="0">
      <selection activeCell="B2" sqref="B2:E3"/>
    </sheetView>
  </sheetViews>
  <sheetFormatPr defaultColWidth="45.83203125" defaultRowHeight="15"/>
  <cols>
    <col min="1" max="16384" width="45.83203125" style="26"/>
  </cols>
  <sheetData>
    <row r="1" spans="1:5" ht="16.5">
      <c r="A1" s="236" t="s">
        <v>14</v>
      </c>
      <c r="B1" s="523" t="s">
        <v>15</v>
      </c>
      <c r="C1" s="470"/>
      <c r="D1" s="470"/>
      <c r="E1" s="28" t="s">
        <v>16</v>
      </c>
    </row>
    <row r="2" spans="1:5" ht="33">
      <c r="A2" s="35" t="s">
        <v>588</v>
      </c>
      <c r="B2" s="508" t="s">
        <v>63</v>
      </c>
      <c r="C2" s="508"/>
      <c r="D2" s="508"/>
      <c r="E2" s="510" t="s">
        <v>64</v>
      </c>
    </row>
    <row r="3" spans="1:5" ht="15.75" customHeight="1">
      <c r="A3" s="18"/>
      <c r="B3" s="509"/>
      <c r="C3" s="509"/>
      <c r="D3" s="509"/>
      <c r="E3" s="511"/>
    </row>
    <row r="4" spans="1:5" ht="86.25" customHeight="1">
      <c r="A4" s="289" t="s">
        <v>608</v>
      </c>
      <c r="B4" s="571" t="s">
        <v>629</v>
      </c>
      <c r="C4" s="572"/>
      <c r="D4" s="572"/>
      <c r="E4" s="573"/>
    </row>
    <row r="5" spans="1:5" ht="37.5" customHeight="1">
      <c r="A5" s="19" t="s">
        <v>0</v>
      </c>
      <c r="B5" s="20"/>
      <c r="C5" s="271"/>
      <c r="D5" s="20" t="s">
        <v>8</v>
      </c>
      <c r="E5" s="103"/>
    </row>
    <row r="6" spans="1:5" ht="16.5">
      <c r="A6" s="108">
        <v>1</v>
      </c>
      <c r="B6" s="239">
        <v>2</v>
      </c>
      <c r="C6" s="240">
        <v>3</v>
      </c>
      <c r="D6" s="22">
        <v>4</v>
      </c>
      <c r="E6" s="108">
        <v>5</v>
      </c>
    </row>
    <row r="7" spans="1:5" ht="135" customHeight="1">
      <c r="A7" s="290" t="s">
        <v>65</v>
      </c>
      <c r="B7" s="242" t="s">
        <v>66</v>
      </c>
      <c r="C7" s="242" t="s">
        <v>67</v>
      </c>
      <c r="D7" s="242" t="s">
        <v>68</v>
      </c>
      <c r="E7" s="243" t="s">
        <v>69</v>
      </c>
    </row>
    <row r="8" spans="1:5" ht="34.5" customHeight="1">
      <c r="A8" s="29" t="s">
        <v>6</v>
      </c>
      <c r="B8" s="477"/>
      <c r="C8" s="478"/>
      <c r="D8" s="478"/>
      <c r="E8" s="479"/>
    </row>
    <row r="9" spans="1:5" ht="70.5" customHeight="1">
      <c r="A9" s="244"/>
      <c r="B9" s="480"/>
      <c r="C9" s="481"/>
      <c r="D9" s="481"/>
      <c r="E9" s="482"/>
    </row>
    <row r="10" spans="1:5" ht="33.75" customHeight="1">
      <c r="A10" s="30" t="s">
        <v>7</v>
      </c>
      <c r="B10" s="483"/>
      <c r="C10" s="484"/>
      <c r="D10" s="484"/>
      <c r="E10" s="485"/>
    </row>
    <row r="11" spans="1:5" ht="75.75" customHeight="1">
      <c r="A11" s="31"/>
      <c r="B11" s="486"/>
      <c r="C11" s="487"/>
      <c r="D11" s="487"/>
      <c r="E11" s="488"/>
    </row>
    <row r="12" spans="1:5" ht="34.5" customHeight="1">
      <c r="A12" s="32" t="s">
        <v>10</v>
      </c>
      <c r="B12" s="464"/>
      <c r="C12" s="465"/>
      <c r="D12" s="465"/>
      <c r="E12" s="466"/>
    </row>
    <row r="13" spans="1:5" ht="70.5" customHeight="1">
      <c r="A13" s="25"/>
      <c r="B13" s="467"/>
      <c r="C13" s="468"/>
      <c r="D13" s="468"/>
      <c r="E13" s="469"/>
    </row>
  </sheetData>
  <sheetProtection algorithmName="SHA-512" hashValue="Eh5jjMfx4YMHJHYzVRU6zAcNYmZSAwAnwZyOTQLgq1GfJFu/szkF0DLVTKWALAoHpxi/z2Dv5TADTyxKr7pYwg==" saltValue="IJw3cAA22OZwvb+KiBYrSQ==" spinCount="100000" sheet="1" objects="1" scenarios="1" selectLockedCells="1"/>
  <mergeCells count="7">
    <mergeCell ref="B12:E13"/>
    <mergeCell ref="B1:D1"/>
    <mergeCell ref="B2:D3"/>
    <mergeCell ref="E2:E3"/>
    <mergeCell ref="B8:E9"/>
    <mergeCell ref="B10:E11"/>
    <mergeCell ref="B4:E4"/>
  </mergeCells>
  <pageMargins left="0.7" right="0.7" top="0.75" bottom="0.75" header="0.3" footer="0.3"/>
  <pageSetup paperSize="5" scale="76" orientation="landscape" r:id="rId1"/>
  <headerFooter differentOddEven="1">
    <oddHeader>&amp;C&amp;"Arial Narrow,Regular"&amp;14Michigan Fidelity Assistance and Support Team</oddHeader>
    <oddFooter>&amp;CPage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50"/>
    <pageSetUpPr fitToPage="1"/>
  </sheetPr>
  <dimension ref="A1:E13"/>
  <sheetViews>
    <sheetView showGridLines="0" showRowColHeaders="0" zoomScale="90" zoomScaleNormal="90" workbookViewId="0">
      <selection activeCell="B2" sqref="B2:E3"/>
    </sheetView>
  </sheetViews>
  <sheetFormatPr defaultColWidth="43.83203125" defaultRowHeight="15"/>
  <cols>
    <col min="1" max="4" width="43.83203125" style="26"/>
    <col min="5" max="5" width="50.6640625" style="26" customWidth="1"/>
    <col min="6" max="16384" width="43.83203125" style="26"/>
  </cols>
  <sheetData>
    <row r="1" spans="1:5" ht="16.5">
      <c r="A1" s="236" t="s">
        <v>14</v>
      </c>
      <c r="B1" s="523" t="s">
        <v>15</v>
      </c>
      <c r="C1" s="470"/>
      <c r="D1" s="470"/>
      <c r="E1" s="111" t="s">
        <v>16</v>
      </c>
    </row>
    <row r="2" spans="1:5" ht="12.75" customHeight="1">
      <c r="A2" s="555" t="s">
        <v>587</v>
      </c>
      <c r="B2" s="524" t="s">
        <v>57</v>
      </c>
      <c r="C2" s="508"/>
      <c r="D2" s="525"/>
      <c r="E2" s="503" t="s">
        <v>58</v>
      </c>
    </row>
    <row r="3" spans="1:5" ht="78.75" customHeight="1">
      <c r="A3" s="556"/>
      <c r="B3" s="526"/>
      <c r="C3" s="527"/>
      <c r="D3" s="528"/>
      <c r="E3" s="503"/>
    </row>
    <row r="4" spans="1:5" ht="93.75" customHeight="1">
      <c r="A4" s="291" t="s">
        <v>608</v>
      </c>
      <c r="B4" s="571" t="s">
        <v>628</v>
      </c>
      <c r="C4" s="572"/>
      <c r="D4" s="572"/>
      <c r="E4" s="573"/>
    </row>
    <row r="5" spans="1:5" ht="33" customHeight="1">
      <c r="A5" s="19" t="s">
        <v>0</v>
      </c>
      <c r="B5" s="20"/>
      <c r="C5" s="271"/>
      <c r="D5" s="20" t="s">
        <v>8</v>
      </c>
      <c r="E5" s="103"/>
    </row>
    <row r="6" spans="1:5" ht="16.5">
      <c r="A6" s="108">
        <v>1</v>
      </c>
      <c r="B6" s="239">
        <v>2</v>
      </c>
      <c r="C6" s="240">
        <v>3</v>
      </c>
      <c r="D6" s="22">
        <v>4</v>
      </c>
      <c r="E6" s="108">
        <v>5</v>
      </c>
    </row>
    <row r="7" spans="1:5" s="272" customFormat="1" ht="60.4" customHeight="1">
      <c r="A7" s="292" t="s">
        <v>60</v>
      </c>
      <c r="B7" s="293" t="s">
        <v>59</v>
      </c>
      <c r="C7" s="293" t="s">
        <v>59</v>
      </c>
      <c r="D7" s="293" t="s">
        <v>61</v>
      </c>
      <c r="E7" s="293" t="s">
        <v>62</v>
      </c>
    </row>
    <row r="8" spans="1:5" ht="34.5" customHeight="1">
      <c r="A8" s="29" t="s">
        <v>6</v>
      </c>
      <c r="B8" s="477"/>
      <c r="C8" s="478"/>
      <c r="D8" s="478"/>
      <c r="E8" s="479"/>
    </row>
    <row r="9" spans="1:5" ht="87" customHeight="1">
      <c r="A9" s="244"/>
      <c r="B9" s="480"/>
      <c r="C9" s="481"/>
      <c r="D9" s="481"/>
      <c r="E9" s="482"/>
    </row>
    <row r="10" spans="1:5" ht="33.75" customHeight="1">
      <c r="A10" s="30" t="s">
        <v>7</v>
      </c>
      <c r="B10" s="483"/>
      <c r="C10" s="484"/>
      <c r="D10" s="484"/>
      <c r="E10" s="485"/>
    </row>
    <row r="11" spans="1:5" ht="87" customHeight="1">
      <c r="A11" s="31"/>
      <c r="B11" s="486"/>
      <c r="C11" s="487"/>
      <c r="D11" s="487"/>
      <c r="E11" s="488"/>
    </row>
    <row r="12" spans="1:5" ht="51" customHeight="1">
      <c r="A12" s="32" t="s">
        <v>10</v>
      </c>
      <c r="B12" s="464"/>
      <c r="C12" s="465"/>
      <c r="D12" s="465"/>
      <c r="E12" s="466"/>
    </row>
    <row r="13" spans="1:5" ht="72.400000000000006" customHeight="1">
      <c r="A13" s="25"/>
      <c r="B13" s="467"/>
      <c r="C13" s="468"/>
      <c r="D13" s="468"/>
      <c r="E13" s="469"/>
    </row>
  </sheetData>
  <sheetProtection algorithmName="SHA-512" hashValue="6TX9gPuAvbRThQH0u7fZz3tOGGM1msywBSCuqHA5cyle/A+5ixDWFAmqsfMPOI2zAnviLEJX9yFrPmt3PNNRYQ==" saltValue="4xTB5TvobteKuglqTfKssQ==" spinCount="100000" sheet="1" objects="1" scenarios="1" selectLockedCells="1"/>
  <mergeCells count="8">
    <mergeCell ref="A2:A3"/>
    <mergeCell ref="B4:E4"/>
    <mergeCell ref="B12:E13"/>
    <mergeCell ref="B1:D1"/>
    <mergeCell ref="B8:E9"/>
    <mergeCell ref="B10:E11"/>
    <mergeCell ref="E2:E3"/>
    <mergeCell ref="B2:D3"/>
  </mergeCells>
  <pageMargins left="0.7" right="0.7" top="0.75" bottom="0.75" header="0.3" footer="0.3"/>
  <pageSetup paperSize="5" scale="74" orientation="landscape" r:id="rId1"/>
  <headerFooter differentOddEven="1">
    <oddHeader>&amp;C&amp;"Arial Narrow,Regular"&amp;14Michigan Fidelity Assistance and Support Team</oddHeader>
    <oddFooter>&amp;CPage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B050"/>
    <pageSetUpPr fitToPage="1"/>
  </sheetPr>
  <dimension ref="A1:E13"/>
  <sheetViews>
    <sheetView showGridLines="0" showRowColHeaders="0" zoomScale="90" zoomScaleNormal="90" workbookViewId="0">
      <selection activeCell="B2" sqref="B2:E3"/>
    </sheetView>
  </sheetViews>
  <sheetFormatPr defaultColWidth="46" defaultRowHeight="15"/>
  <cols>
    <col min="1" max="16384" width="46" style="26"/>
  </cols>
  <sheetData>
    <row r="1" spans="1:5" ht="16.5">
      <c r="A1" s="236" t="s">
        <v>14</v>
      </c>
      <c r="B1" s="523" t="s">
        <v>15</v>
      </c>
      <c r="C1" s="470"/>
      <c r="D1" s="470"/>
      <c r="E1" s="28" t="s">
        <v>16</v>
      </c>
    </row>
    <row r="2" spans="1:5" ht="33">
      <c r="A2" s="35" t="s">
        <v>586</v>
      </c>
      <c r="B2" s="508" t="s">
        <v>70</v>
      </c>
      <c r="C2" s="508"/>
      <c r="D2" s="508"/>
      <c r="E2" s="510" t="s">
        <v>76</v>
      </c>
    </row>
    <row r="3" spans="1:5" ht="75" customHeight="1">
      <c r="A3" s="18"/>
      <c r="B3" s="509"/>
      <c r="C3" s="509"/>
      <c r="D3" s="509"/>
      <c r="E3" s="511"/>
    </row>
    <row r="4" spans="1:5" ht="73.5" customHeight="1">
      <c r="A4" s="291" t="s">
        <v>608</v>
      </c>
      <c r="B4" s="571" t="s">
        <v>627</v>
      </c>
      <c r="C4" s="572"/>
      <c r="D4" s="572"/>
      <c r="E4" s="573"/>
    </row>
    <row r="5" spans="1:5" ht="33.75" customHeight="1">
      <c r="A5" s="19" t="s">
        <v>0</v>
      </c>
      <c r="B5" s="20"/>
      <c r="C5" s="271"/>
      <c r="D5" s="20" t="s">
        <v>8</v>
      </c>
      <c r="E5" s="103"/>
    </row>
    <row r="6" spans="1:5" ht="16.5">
      <c r="A6" s="108">
        <v>1</v>
      </c>
      <c r="B6" s="239">
        <v>2</v>
      </c>
      <c r="C6" s="240">
        <v>3</v>
      </c>
      <c r="D6" s="22">
        <v>4</v>
      </c>
      <c r="E6" s="108">
        <v>5</v>
      </c>
    </row>
    <row r="7" spans="1:5" ht="69" customHeight="1">
      <c r="A7" s="294" t="s">
        <v>71</v>
      </c>
      <c r="B7" s="295" t="s">
        <v>72</v>
      </c>
      <c r="C7" s="242" t="s">
        <v>73</v>
      </c>
      <c r="D7" s="242" t="s">
        <v>74</v>
      </c>
      <c r="E7" s="243" t="s">
        <v>75</v>
      </c>
    </row>
    <row r="8" spans="1:5" ht="34.5" customHeight="1">
      <c r="A8" s="29" t="s">
        <v>6</v>
      </c>
      <c r="B8" s="477"/>
      <c r="C8" s="478"/>
      <c r="D8" s="478"/>
      <c r="E8" s="479"/>
    </row>
    <row r="9" spans="1:5" ht="87" customHeight="1">
      <c r="A9" s="244"/>
      <c r="B9" s="480"/>
      <c r="C9" s="481"/>
      <c r="D9" s="481"/>
      <c r="E9" s="482"/>
    </row>
    <row r="10" spans="1:5" ht="33.75" customHeight="1">
      <c r="A10" s="30" t="s">
        <v>7</v>
      </c>
      <c r="B10" s="483"/>
      <c r="C10" s="484"/>
      <c r="D10" s="484"/>
      <c r="E10" s="485"/>
    </row>
    <row r="11" spans="1:5" ht="87" customHeight="1">
      <c r="A11" s="31"/>
      <c r="B11" s="486"/>
      <c r="C11" s="487"/>
      <c r="D11" s="487"/>
      <c r="E11" s="488"/>
    </row>
    <row r="12" spans="1:5" ht="34.5" customHeight="1">
      <c r="A12" s="32" t="s">
        <v>10</v>
      </c>
      <c r="B12" s="464"/>
      <c r="C12" s="465"/>
      <c r="D12" s="465"/>
      <c r="E12" s="466"/>
    </row>
    <row r="13" spans="1:5" ht="87" customHeight="1">
      <c r="A13" s="25"/>
      <c r="B13" s="467"/>
      <c r="C13" s="468"/>
      <c r="D13" s="468"/>
      <c r="E13" s="469"/>
    </row>
  </sheetData>
  <sheetProtection algorithmName="SHA-512" hashValue="2tN6P7b/r+b8aPeBU/FmcqaoLHwvCmgpbbfBTWh6B28hEfcIGOntP5xrgUaABl1qO0Gj3N5dPF91i+w3K1NkYA==" saltValue="TKN+cTQSQS8FvBdNQwX8XA==" spinCount="100000" sheet="1" objects="1" scenarios="1" selectLockedCells="1"/>
  <mergeCells count="7">
    <mergeCell ref="B12:E13"/>
    <mergeCell ref="B1:D1"/>
    <mergeCell ref="B2:D3"/>
    <mergeCell ref="E2:E3"/>
    <mergeCell ref="B8:E9"/>
    <mergeCell ref="B10:E11"/>
    <mergeCell ref="B4:E4"/>
  </mergeCells>
  <pageMargins left="0.7" right="0.7" top="0.75" bottom="0.75" header="0.3" footer="0.3"/>
  <pageSetup paperSize="5" scale="74" orientation="landscape" r:id="rId1"/>
  <headerFooter differentOddEven="1">
    <oddHeader>&amp;C&amp;"Arial Narrow,Regular"&amp;14Michigan Fidelity Assistance and Support Team</oddHeader>
    <oddFooter>&amp;CPage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00B050"/>
    <pageSetUpPr fitToPage="1"/>
  </sheetPr>
  <dimension ref="A1:E13"/>
  <sheetViews>
    <sheetView showGridLines="0" showRowColHeaders="0" topLeftCell="B1" zoomScale="90" zoomScaleNormal="90" workbookViewId="0">
      <selection activeCell="B2" sqref="B2:E3"/>
    </sheetView>
  </sheetViews>
  <sheetFormatPr defaultColWidth="51.83203125" defaultRowHeight="71.25" customHeight="1"/>
  <cols>
    <col min="1" max="16384" width="51.83203125" style="26"/>
  </cols>
  <sheetData>
    <row r="1" spans="1:5" ht="38.25" customHeight="1">
      <c r="A1" s="296" t="s">
        <v>14</v>
      </c>
      <c r="B1" s="580" t="s">
        <v>15</v>
      </c>
      <c r="C1" s="581"/>
      <c r="D1" s="580" t="s">
        <v>16</v>
      </c>
      <c r="E1" s="581"/>
    </row>
    <row r="2" spans="1:5" ht="71.25" customHeight="1">
      <c r="A2" s="297" t="s">
        <v>585</v>
      </c>
      <c r="B2" s="578" t="s">
        <v>78</v>
      </c>
      <c r="C2" s="579"/>
      <c r="D2" s="574" t="s">
        <v>77</v>
      </c>
      <c r="E2" s="575"/>
    </row>
    <row r="3" spans="1:5" ht="12" customHeight="1">
      <c r="A3" s="18"/>
      <c r="B3" s="526"/>
      <c r="C3" s="528"/>
      <c r="D3" s="576"/>
      <c r="E3" s="577"/>
    </row>
    <row r="4" spans="1:5" ht="42.75" customHeight="1">
      <c r="A4" s="291" t="s">
        <v>608</v>
      </c>
      <c r="B4" s="572" t="s">
        <v>626</v>
      </c>
      <c r="C4" s="572"/>
      <c r="D4" s="572"/>
      <c r="E4" s="573"/>
    </row>
    <row r="5" spans="1:5" ht="45.75" customHeight="1">
      <c r="A5" s="19" t="s">
        <v>0</v>
      </c>
      <c r="B5" s="20"/>
      <c r="C5" s="271"/>
      <c r="D5" s="20" t="s">
        <v>8</v>
      </c>
      <c r="E5" s="103"/>
    </row>
    <row r="6" spans="1:5" ht="30.75" customHeight="1">
      <c r="A6" s="108">
        <v>1</v>
      </c>
      <c r="B6" s="239">
        <v>2</v>
      </c>
      <c r="C6" s="240">
        <v>3</v>
      </c>
      <c r="D6" s="22">
        <v>4</v>
      </c>
      <c r="E6" s="108">
        <v>5</v>
      </c>
    </row>
    <row r="7" spans="1:5" ht="94.5" customHeight="1">
      <c r="A7" s="298" t="s">
        <v>79</v>
      </c>
      <c r="B7" s="242" t="s">
        <v>80</v>
      </c>
      <c r="C7" s="242" t="s">
        <v>81</v>
      </c>
      <c r="D7" s="242" t="s">
        <v>82</v>
      </c>
      <c r="E7" s="243" t="s">
        <v>83</v>
      </c>
    </row>
    <row r="8" spans="1:5" ht="63.75" customHeight="1">
      <c r="A8" s="29" t="s">
        <v>6</v>
      </c>
      <c r="B8" s="477"/>
      <c r="C8" s="478"/>
      <c r="D8" s="478"/>
      <c r="E8" s="479"/>
    </row>
    <row r="9" spans="1:5" ht="64.5" customHeight="1">
      <c r="A9" s="244"/>
      <c r="B9" s="480"/>
      <c r="C9" s="481"/>
      <c r="D9" s="481"/>
      <c r="E9" s="482"/>
    </row>
    <row r="10" spans="1:5" ht="71.25" customHeight="1">
      <c r="A10" s="30" t="s">
        <v>7</v>
      </c>
      <c r="B10" s="483"/>
      <c r="C10" s="484"/>
      <c r="D10" s="484"/>
      <c r="E10" s="485"/>
    </row>
    <row r="11" spans="1:5" ht="66.75" customHeight="1">
      <c r="A11" s="31"/>
      <c r="B11" s="486"/>
      <c r="C11" s="487"/>
      <c r="D11" s="487"/>
      <c r="E11" s="488"/>
    </row>
    <row r="12" spans="1:5" ht="71.25" customHeight="1">
      <c r="A12" s="32" t="s">
        <v>10</v>
      </c>
      <c r="B12" s="464"/>
      <c r="C12" s="465"/>
      <c r="D12" s="465"/>
      <c r="E12" s="466"/>
    </row>
    <row r="13" spans="1:5" ht="71.25" customHeight="1">
      <c r="A13" s="25"/>
      <c r="B13" s="467"/>
      <c r="C13" s="468"/>
      <c r="D13" s="468"/>
      <c r="E13" s="469"/>
    </row>
  </sheetData>
  <sheetProtection algorithmName="SHA-512" hashValue="OJFmVKYgjwDArkF8fHe/QPShOlz0loo02PbWPLi5xffCIZcIolpmd4IgN5nT6e9guqfMnjuBAcN7+sWrBsP9Fw==" saltValue="myN0/hFXK8+z66YCnoHCXw==" spinCount="100000" sheet="1" objects="1" scenarios="1" selectLockedCells="1"/>
  <mergeCells count="8">
    <mergeCell ref="B12:E13"/>
    <mergeCell ref="D2:E3"/>
    <mergeCell ref="B2:C3"/>
    <mergeCell ref="B1:C1"/>
    <mergeCell ref="D1:E1"/>
    <mergeCell ref="B8:E9"/>
    <mergeCell ref="B10:E11"/>
    <mergeCell ref="B4:E4"/>
  </mergeCells>
  <pageMargins left="0.7" right="0.7" top="0.75" bottom="0.75" header="0.3" footer="0.3"/>
  <pageSetup paperSize="5" scale="67" orientation="landscape" r:id="rId1"/>
  <headerFooter differentOddEven="1">
    <oddHeader>&amp;C&amp;"Arial Narrow,Regular"&amp;14Michigan Fidelity Assistance and Support Team</oddHeader>
    <oddFooter>&amp;CPage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70C0"/>
    <pageSetUpPr fitToPage="1"/>
  </sheetPr>
  <dimension ref="A1:E15"/>
  <sheetViews>
    <sheetView showGridLines="0" showRowColHeaders="0" zoomScale="90" zoomScaleNormal="90" workbookViewId="0">
      <selection activeCell="B2" sqref="B2:E3"/>
    </sheetView>
  </sheetViews>
  <sheetFormatPr defaultColWidth="44.33203125" defaultRowHeight="15"/>
  <cols>
    <col min="1" max="16384" width="44.33203125" style="26"/>
  </cols>
  <sheetData>
    <row r="1" spans="1:5" ht="12.75" customHeight="1">
      <c r="A1" s="111" t="s">
        <v>14</v>
      </c>
      <c r="B1" s="582" t="s">
        <v>15</v>
      </c>
      <c r="C1" s="583"/>
      <c r="D1" s="582" t="s">
        <v>16</v>
      </c>
      <c r="E1" s="583"/>
    </row>
    <row r="2" spans="1:5" ht="49.5">
      <c r="A2" s="299" t="s">
        <v>669</v>
      </c>
      <c r="B2" s="530" t="s">
        <v>84</v>
      </c>
      <c r="C2" s="531"/>
      <c r="D2" s="530" t="s">
        <v>85</v>
      </c>
      <c r="E2" s="531"/>
    </row>
    <row r="3" spans="1:5" ht="27.75" customHeight="1">
      <c r="A3" s="18"/>
      <c r="B3" s="526"/>
      <c r="C3" s="528"/>
      <c r="D3" s="526"/>
      <c r="E3" s="528"/>
    </row>
    <row r="4" spans="1:5" ht="45.75" customHeight="1">
      <c r="A4" s="300" t="s">
        <v>624</v>
      </c>
      <c r="B4" s="588" t="s">
        <v>625</v>
      </c>
      <c r="C4" s="588"/>
      <c r="D4" s="588"/>
      <c r="E4" s="589"/>
    </row>
    <row r="5" spans="1:5" ht="30" customHeight="1">
      <c r="A5" s="19" t="s">
        <v>0</v>
      </c>
      <c r="B5" s="20"/>
      <c r="C5" s="271"/>
      <c r="D5" s="20" t="s">
        <v>8</v>
      </c>
      <c r="E5" s="103"/>
    </row>
    <row r="6" spans="1:5" ht="16.5">
      <c r="A6" s="108">
        <v>1</v>
      </c>
      <c r="B6" s="108">
        <v>2</v>
      </c>
      <c r="C6" s="108">
        <v>3</v>
      </c>
      <c r="D6" s="108">
        <v>4</v>
      </c>
      <c r="E6" s="108">
        <v>5</v>
      </c>
    </row>
    <row r="7" spans="1:5" ht="109.5" customHeight="1">
      <c r="A7" s="288" t="s">
        <v>86</v>
      </c>
      <c r="B7" s="42" t="s">
        <v>87</v>
      </c>
      <c r="C7" s="42" t="s">
        <v>88</v>
      </c>
      <c r="D7" s="42" t="s">
        <v>89</v>
      </c>
      <c r="E7" s="42" t="s">
        <v>90</v>
      </c>
    </row>
    <row r="8" spans="1:5" ht="34.5" customHeight="1">
      <c r="A8" s="266" t="s">
        <v>6</v>
      </c>
      <c r="B8" s="585"/>
      <c r="C8" s="586"/>
      <c r="D8" s="586"/>
      <c r="E8" s="587"/>
    </row>
    <row r="9" spans="1:5" ht="62.25" customHeight="1">
      <c r="A9" s="244"/>
      <c r="B9" s="480"/>
      <c r="C9" s="481"/>
      <c r="D9" s="481"/>
      <c r="E9" s="482"/>
    </row>
    <row r="10" spans="1:5" ht="33.75" customHeight="1">
      <c r="A10" s="30" t="s">
        <v>7</v>
      </c>
      <c r="B10" s="483"/>
      <c r="C10" s="484"/>
      <c r="D10" s="484"/>
      <c r="E10" s="485"/>
    </row>
    <row r="11" spans="1:5" ht="53.25" customHeight="1">
      <c r="A11" s="31"/>
      <c r="B11" s="486"/>
      <c r="C11" s="487"/>
      <c r="D11" s="487"/>
      <c r="E11" s="488"/>
    </row>
    <row r="12" spans="1:5" ht="51.75" customHeight="1">
      <c r="A12" s="32" t="s">
        <v>10</v>
      </c>
      <c r="B12" s="464"/>
      <c r="C12" s="465"/>
      <c r="D12" s="465"/>
      <c r="E12" s="466"/>
    </row>
    <row r="13" spans="1:5" ht="47.25" customHeight="1">
      <c r="A13" s="25"/>
      <c r="B13" s="467"/>
      <c r="C13" s="468"/>
      <c r="D13" s="468"/>
      <c r="E13" s="469"/>
    </row>
    <row r="15" spans="1:5" ht="47.25" customHeight="1">
      <c r="A15" s="584" t="s">
        <v>362</v>
      </c>
      <c r="B15" s="584"/>
      <c r="C15" s="584"/>
      <c r="D15" s="584"/>
      <c r="E15" s="584"/>
    </row>
  </sheetData>
  <sheetProtection sheet="1" objects="1" scenarios="1" selectLockedCells="1"/>
  <mergeCells count="9">
    <mergeCell ref="B2:C3"/>
    <mergeCell ref="D2:E3"/>
    <mergeCell ref="B1:C1"/>
    <mergeCell ref="D1:E1"/>
    <mergeCell ref="A15:E15"/>
    <mergeCell ref="B8:E9"/>
    <mergeCell ref="B10:E11"/>
    <mergeCell ref="B12:E13"/>
    <mergeCell ref="B4:E4"/>
  </mergeCells>
  <pageMargins left="0.7" right="0.7" top="0.75" bottom="0.75" header="0.3" footer="0.3"/>
  <pageSetup paperSize="5" scale="79" orientation="landscape" r:id="rId1"/>
  <headerFooter differentOddEven="1">
    <oddHeader>&amp;C&amp;"Arial Narrow,Regular"&amp;14Michigan Fidelity Assistance and Support Team</oddHeader>
    <oddFooter>&amp;CPage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0070C0"/>
    <pageSetUpPr fitToPage="1"/>
  </sheetPr>
  <dimension ref="A1:E13"/>
  <sheetViews>
    <sheetView showGridLines="0" showRowColHeaders="0" zoomScale="90" zoomScaleNormal="90" workbookViewId="0">
      <selection activeCell="B2" sqref="B2:E3"/>
    </sheetView>
  </sheetViews>
  <sheetFormatPr defaultColWidth="48" defaultRowHeight="15"/>
  <cols>
    <col min="1" max="16384" width="48" style="26"/>
  </cols>
  <sheetData>
    <row r="1" spans="1:5" s="302" customFormat="1" ht="16.5">
      <c r="A1" s="256" t="s">
        <v>14</v>
      </c>
      <c r="B1" s="590" t="s">
        <v>15</v>
      </c>
      <c r="C1" s="591"/>
      <c r="D1" s="591"/>
      <c r="E1" s="301" t="s">
        <v>16</v>
      </c>
    </row>
    <row r="2" spans="1:5" s="302" customFormat="1" ht="66">
      <c r="A2" s="303" t="s">
        <v>670</v>
      </c>
      <c r="B2" s="592" t="s">
        <v>91</v>
      </c>
      <c r="C2" s="592"/>
      <c r="D2" s="592"/>
      <c r="E2" s="594" t="s">
        <v>92</v>
      </c>
    </row>
    <row r="3" spans="1:5" s="302" customFormat="1" ht="36.75" customHeight="1">
      <c r="A3" s="304"/>
      <c r="B3" s="593"/>
      <c r="C3" s="593"/>
      <c r="D3" s="593"/>
      <c r="E3" s="595"/>
    </row>
    <row r="4" spans="1:5" ht="54" customHeight="1">
      <c r="A4" s="248" t="s">
        <v>608</v>
      </c>
      <c r="B4" s="515" t="s">
        <v>623</v>
      </c>
      <c r="C4" s="515"/>
      <c r="D4" s="515"/>
      <c r="E4" s="516"/>
    </row>
    <row r="5" spans="1:5" ht="37.15" customHeight="1">
      <c r="A5" s="19" t="s">
        <v>0</v>
      </c>
      <c r="B5" s="20"/>
      <c r="C5" s="271"/>
      <c r="D5" s="20" t="s">
        <v>8</v>
      </c>
      <c r="E5" s="103"/>
    </row>
    <row r="6" spans="1:5" ht="16.5">
      <c r="A6" s="108">
        <v>1</v>
      </c>
      <c r="B6" s="239">
        <v>2</v>
      </c>
      <c r="C6" s="240">
        <v>3</v>
      </c>
      <c r="D6" s="22">
        <v>4</v>
      </c>
      <c r="E6" s="108">
        <v>5</v>
      </c>
    </row>
    <row r="7" spans="1:5" ht="111" customHeight="1">
      <c r="A7" s="290" t="s">
        <v>93</v>
      </c>
      <c r="B7" s="242" t="s">
        <v>94</v>
      </c>
      <c r="C7" s="242" t="s">
        <v>95</v>
      </c>
      <c r="D7" s="242" t="s">
        <v>96</v>
      </c>
      <c r="E7" s="243" t="s">
        <v>97</v>
      </c>
    </row>
    <row r="8" spans="1:5" ht="34.5" customHeight="1">
      <c r="A8" s="29" t="s">
        <v>6</v>
      </c>
      <c r="B8" s="477"/>
      <c r="C8" s="478"/>
      <c r="D8" s="478"/>
      <c r="E8" s="479"/>
    </row>
    <row r="9" spans="1:5" ht="75.75" customHeight="1">
      <c r="A9" s="244"/>
      <c r="B9" s="480"/>
      <c r="C9" s="481"/>
      <c r="D9" s="481"/>
      <c r="E9" s="482"/>
    </row>
    <row r="10" spans="1:5" ht="33.75" customHeight="1">
      <c r="A10" s="30" t="s">
        <v>7</v>
      </c>
      <c r="B10" s="483"/>
      <c r="C10" s="484"/>
      <c r="D10" s="484"/>
      <c r="E10" s="485"/>
    </row>
    <row r="11" spans="1:5" ht="82.5" customHeight="1">
      <c r="A11" s="31"/>
      <c r="B11" s="486"/>
      <c r="C11" s="487"/>
      <c r="D11" s="487"/>
      <c r="E11" s="488"/>
    </row>
    <row r="12" spans="1:5" ht="51.75" customHeight="1">
      <c r="A12" s="32" t="s">
        <v>10</v>
      </c>
      <c r="B12" s="464"/>
      <c r="C12" s="465"/>
      <c r="D12" s="465"/>
      <c r="E12" s="466"/>
    </row>
    <row r="13" spans="1:5" ht="82.5" customHeight="1">
      <c r="A13" s="25"/>
      <c r="B13" s="467"/>
      <c r="C13" s="468"/>
      <c r="D13" s="468"/>
      <c r="E13" s="469"/>
    </row>
  </sheetData>
  <sheetProtection algorithmName="SHA-512" hashValue="pzLDBqH2IQwKwHm9BnajCHbU2tjiGjyFLdvKo9/weKP25B000bMTHMmfCv1exW6ouy2e47GboFbKINtUIMtI4A==" saltValue="5uDdivZ9d4Om6J3d28TTXQ==" spinCount="100000" sheet="1" objects="1" scenarios="1" selectLockedCells="1"/>
  <mergeCells count="7">
    <mergeCell ref="B12:E13"/>
    <mergeCell ref="B1:D1"/>
    <mergeCell ref="B2:D3"/>
    <mergeCell ref="E2:E3"/>
    <mergeCell ref="B8:E9"/>
    <mergeCell ref="B10:E11"/>
    <mergeCell ref="B4:E4"/>
  </mergeCells>
  <pageMargins left="0.7" right="0.7" top="0.75" bottom="0.75" header="0.3" footer="0.3"/>
  <pageSetup paperSize="5" scale="72" orientation="landscape" r:id="rId1"/>
  <headerFooter differentOddEven="1">
    <oddHeader>&amp;C&amp;"Arial Narrow,Regular"&amp;14Michigan Fidelity Assistance and Support Team</oddHeader>
    <oddFooter>&amp;CPage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0070C0"/>
    <pageSetUpPr fitToPage="1"/>
  </sheetPr>
  <dimension ref="A1:E13"/>
  <sheetViews>
    <sheetView showGridLines="0" showRowColHeaders="0" topLeftCell="B1" zoomScale="90" zoomScaleNormal="90" workbookViewId="0">
      <selection activeCell="B2" sqref="B2:E3"/>
    </sheetView>
  </sheetViews>
  <sheetFormatPr defaultColWidth="51" defaultRowHeight="15"/>
  <cols>
    <col min="1" max="1" width="52" style="309" customWidth="1"/>
    <col min="2" max="3" width="51" style="26"/>
    <col min="4" max="4" width="52.6640625" style="26" customWidth="1"/>
    <col min="5" max="5" width="52.33203125" style="26" customWidth="1"/>
    <col min="6" max="16384" width="51" style="26"/>
  </cols>
  <sheetData>
    <row r="1" spans="1:5" s="307" customFormat="1" ht="18" customHeight="1">
      <c r="A1" s="305" t="s">
        <v>14</v>
      </c>
      <c r="B1" s="596" t="s">
        <v>15</v>
      </c>
      <c r="C1" s="597"/>
      <c r="D1" s="597"/>
      <c r="E1" s="306" t="s">
        <v>16</v>
      </c>
    </row>
    <row r="2" spans="1:5" s="302" customFormat="1" ht="49.5">
      <c r="A2" s="303" t="s">
        <v>732</v>
      </c>
      <c r="B2" s="592" t="s">
        <v>98</v>
      </c>
      <c r="C2" s="592"/>
      <c r="D2" s="592"/>
      <c r="E2" s="598" t="s">
        <v>99</v>
      </c>
    </row>
    <row r="3" spans="1:5" s="302" customFormat="1" ht="161.25" customHeight="1">
      <c r="A3" s="304"/>
      <c r="B3" s="593"/>
      <c r="C3" s="593"/>
      <c r="D3" s="593"/>
      <c r="E3" s="598"/>
    </row>
    <row r="4" spans="1:5" ht="78.75" customHeight="1">
      <c r="A4" s="248" t="s">
        <v>608</v>
      </c>
      <c r="B4" s="515" t="s">
        <v>622</v>
      </c>
      <c r="C4" s="515"/>
      <c r="D4" s="515"/>
      <c r="E4" s="516"/>
    </row>
    <row r="5" spans="1:5" ht="35.65" customHeight="1">
      <c r="A5" s="19" t="s">
        <v>0</v>
      </c>
      <c r="B5" s="20"/>
      <c r="C5" s="271"/>
      <c r="D5" s="20" t="s">
        <v>8</v>
      </c>
      <c r="E5" s="103"/>
    </row>
    <row r="6" spans="1:5" ht="16.5">
      <c r="A6" s="108">
        <v>1</v>
      </c>
      <c r="B6" s="239">
        <v>2</v>
      </c>
      <c r="C6" s="240">
        <v>3</v>
      </c>
      <c r="D6" s="22">
        <v>4</v>
      </c>
      <c r="E6" s="108">
        <v>5</v>
      </c>
    </row>
    <row r="7" spans="1:5" ht="81" customHeight="1">
      <c r="A7" s="308" t="s">
        <v>100</v>
      </c>
      <c r="B7" s="242" t="s">
        <v>101</v>
      </c>
      <c r="C7" s="242" t="s">
        <v>102</v>
      </c>
      <c r="D7" s="242" t="s">
        <v>103</v>
      </c>
      <c r="E7" s="243" t="s">
        <v>104</v>
      </c>
    </row>
    <row r="8" spans="1:5" ht="34.5" customHeight="1">
      <c r="A8" s="51" t="s">
        <v>6</v>
      </c>
      <c r="B8" s="477"/>
      <c r="C8" s="478"/>
      <c r="D8" s="478"/>
      <c r="E8" s="479"/>
    </row>
    <row r="9" spans="1:5" ht="87" customHeight="1">
      <c r="A9" s="252"/>
      <c r="B9" s="480"/>
      <c r="C9" s="481"/>
      <c r="D9" s="481"/>
      <c r="E9" s="482"/>
    </row>
    <row r="10" spans="1:5" ht="33.75" customHeight="1">
      <c r="A10" s="253" t="s">
        <v>7</v>
      </c>
      <c r="B10" s="483"/>
      <c r="C10" s="484"/>
      <c r="D10" s="484"/>
      <c r="E10" s="485"/>
    </row>
    <row r="11" spans="1:5" ht="79.5" customHeight="1">
      <c r="A11" s="254"/>
      <c r="B11" s="486"/>
      <c r="C11" s="487"/>
      <c r="D11" s="487"/>
      <c r="E11" s="488"/>
    </row>
    <row r="12" spans="1:5" ht="49.15" customHeight="1">
      <c r="A12" s="32" t="s">
        <v>10</v>
      </c>
      <c r="B12" s="464"/>
      <c r="C12" s="465"/>
      <c r="D12" s="465"/>
      <c r="E12" s="466"/>
    </row>
    <row r="13" spans="1:5" ht="82.5" customHeight="1">
      <c r="A13" s="25"/>
      <c r="B13" s="467"/>
      <c r="C13" s="468"/>
      <c r="D13" s="468"/>
      <c r="E13" s="469"/>
    </row>
  </sheetData>
  <sheetProtection algorithmName="SHA-512" hashValue="mvKgZi6Bu4/XEceaA6tMjRWU2pvziRe5T3dDOOqs/ceC5b3C/Fc2zu8V68iw3PXdzV3PHC9ENx0/4XenBUDQNQ==" saltValue="IFir0hFtvBHTUu+Bf5GK4w==" spinCount="100000" sheet="1" objects="1" scenarios="1" selectLockedCells="1"/>
  <mergeCells count="7">
    <mergeCell ref="B12:E13"/>
    <mergeCell ref="B1:D1"/>
    <mergeCell ref="B2:D3"/>
    <mergeCell ref="E2:E3"/>
    <mergeCell ref="B8:E9"/>
    <mergeCell ref="B10:E11"/>
    <mergeCell ref="B4:E4"/>
  </mergeCells>
  <pageMargins left="0.7" right="0.7" top="0.75" bottom="0.75" header="0.3" footer="0.3"/>
  <pageSetup paperSize="5" scale="62" orientation="landscape" r:id="rId1"/>
  <headerFooter differentOddEven="1">
    <oddHeader>&amp;C&amp;"Arial Narrow,Regular"&amp;14Michigan Fidelity Assistance and Support Team</oddHead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T31"/>
  <sheetViews>
    <sheetView showGridLines="0" showRowColHeaders="0" zoomScale="110" zoomScaleNormal="110" workbookViewId="0">
      <selection activeCell="A6" sqref="A6:T6"/>
    </sheetView>
  </sheetViews>
  <sheetFormatPr defaultColWidth="9.33203125" defaultRowHeight="15"/>
  <cols>
    <col min="1" max="1" width="22.33203125" style="26" customWidth="1"/>
    <col min="2" max="14" width="9.33203125" style="26"/>
    <col min="15" max="15" width="9.33203125" style="26" customWidth="1"/>
    <col min="16" max="16" width="0.33203125" style="26" customWidth="1"/>
    <col min="17" max="16384" width="9.33203125" style="26"/>
  </cols>
  <sheetData>
    <row r="1" spans="1:20" ht="20.100000000000001" customHeight="1">
      <c r="A1" s="414" t="s">
        <v>666</v>
      </c>
      <c r="B1" s="414"/>
      <c r="C1" s="414"/>
      <c r="D1" s="414"/>
      <c r="E1" s="414"/>
      <c r="F1" s="414"/>
      <c r="G1" s="414"/>
      <c r="H1" s="414"/>
      <c r="I1" s="414"/>
      <c r="J1" s="414"/>
      <c r="K1" s="414"/>
      <c r="L1" s="414"/>
      <c r="M1" s="414"/>
      <c r="N1" s="414"/>
      <c r="O1" s="414"/>
      <c r="P1" s="414"/>
      <c r="Q1" s="414"/>
      <c r="R1" s="414"/>
    </row>
    <row r="2" spans="1:20" ht="12" customHeight="1"/>
    <row r="3" spans="1:20" ht="16.5" customHeight="1">
      <c r="A3" s="410" t="s">
        <v>778</v>
      </c>
      <c r="B3" s="410"/>
      <c r="C3" s="410"/>
      <c r="D3" s="410"/>
      <c r="E3" s="410"/>
      <c r="F3" s="410"/>
      <c r="G3" s="410"/>
      <c r="H3" s="410"/>
      <c r="I3" s="410"/>
      <c r="J3" s="410"/>
      <c r="K3" s="410"/>
      <c r="L3" s="410"/>
      <c r="M3" s="410"/>
      <c r="N3" s="410"/>
      <c r="O3" s="410"/>
      <c r="P3" s="410"/>
      <c r="Q3" s="410"/>
      <c r="R3" s="410"/>
      <c r="S3" s="410"/>
      <c r="T3" s="410"/>
    </row>
    <row r="4" spans="1:20" ht="16.5">
      <c r="A4" s="138"/>
      <c r="B4" s="138"/>
      <c r="C4" s="138"/>
      <c r="D4" s="138"/>
      <c r="E4" s="138"/>
      <c r="F4" s="138"/>
      <c r="G4" s="138"/>
      <c r="H4" s="138"/>
      <c r="I4" s="138"/>
      <c r="J4" s="138"/>
      <c r="K4" s="138"/>
      <c r="L4" s="138"/>
      <c r="M4" s="138"/>
      <c r="N4" s="138"/>
      <c r="O4" s="138"/>
      <c r="P4" s="138"/>
    </row>
    <row r="5" spans="1:20" ht="16.5" customHeight="1">
      <c r="A5" s="393" t="s">
        <v>706</v>
      </c>
      <c r="B5" s="393"/>
      <c r="C5" s="393"/>
      <c r="D5" s="393"/>
      <c r="E5" s="393"/>
      <c r="F5" s="393"/>
      <c r="G5" s="393"/>
      <c r="H5" s="393"/>
      <c r="I5" s="393"/>
      <c r="J5" s="393"/>
      <c r="K5" s="393"/>
      <c r="L5" s="393"/>
      <c r="M5" s="393"/>
      <c r="N5" s="393"/>
      <c r="O5" s="393"/>
      <c r="P5" s="393"/>
      <c r="Q5" s="393"/>
      <c r="R5" s="393"/>
      <c r="S5" s="393"/>
      <c r="T5" s="393"/>
    </row>
    <row r="6" spans="1:20" ht="16.5" customHeight="1">
      <c r="A6" s="411" t="s">
        <v>700</v>
      </c>
      <c r="B6" s="411"/>
      <c r="C6" s="411"/>
      <c r="D6" s="411"/>
      <c r="E6" s="411"/>
      <c r="F6" s="411"/>
      <c r="G6" s="411"/>
      <c r="H6" s="411"/>
      <c r="I6" s="411"/>
      <c r="J6" s="411"/>
      <c r="K6" s="411"/>
      <c r="L6" s="411"/>
      <c r="M6" s="411"/>
      <c r="N6" s="411"/>
      <c r="O6" s="411"/>
      <c r="P6" s="411"/>
      <c r="Q6" s="411"/>
      <c r="R6" s="411"/>
      <c r="S6" s="411"/>
      <c r="T6" s="411"/>
    </row>
    <row r="7" spans="1:20" ht="16.5" customHeight="1">
      <c r="A7" s="411" t="s">
        <v>705</v>
      </c>
      <c r="B7" s="411"/>
      <c r="C7" s="411"/>
      <c r="D7" s="411"/>
      <c r="E7" s="411"/>
      <c r="F7" s="411"/>
      <c r="G7" s="411"/>
      <c r="H7" s="411"/>
      <c r="I7" s="411"/>
      <c r="J7" s="411"/>
      <c r="K7" s="411"/>
      <c r="L7" s="411"/>
      <c r="M7" s="411"/>
      <c r="N7" s="411"/>
      <c r="O7" s="411"/>
      <c r="P7" s="411"/>
      <c r="Q7" s="411"/>
      <c r="R7" s="411"/>
      <c r="S7" s="411"/>
      <c r="T7" s="411"/>
    </row>
    <row r="8" spans="1:20" ht="16.5" customHeight="1">
      <c r="A8" s="411" t="s">
        <v>701</v>
      </c>
      <c r="B8" s="411"/>
      <c r="C8" s="411"/>
      <c r="D8" s="411"/>
      <c r="E8" s="411"/>
      <c r="F8" s="411"/>
      <c r="G8" s="411"/>
      <c r="H8" s="411"/>
      <c r="I8" s="411"/>
      <c r="J8" s="411"/>
      <c r="K8" s="411"/>
      <c r="L8" s="411"/>
      <c r="M8" s="411"/>
      <c r="N8" s="411"/>
      <c r="O8" s="411"/>
      <c r="P8" s="411"/>
      <c r="Q8" s="411"/>
      <c r="R8" s="411"/>
      <c r="S8" s="411"/>
      <c r="T8" s="411"/>
    </row>
    <row r="9" spans="1:20" ht="20.100000000000001" customHeight="1">
      <c r="A9" s="412" t="s">
        <v>702</v>
      </c>
      <c r="B9" s="412"/>
      <c r="C9" s="412"/>
      <c r="D9" s="412"/>
      <c r="E9" s="412"/>
      <c r="F9" s="412"/>
      <c r="G9" s="412"/>
      <c r="H9" s="412"/>
      <c r="I9" s="412"/>
      <c r="J9" s="412"/>
      <c r="K9" s="412"/>
      <c r="L9" s="412"/>
      <c r="M9" s="412"/>
      <c r="N9" s="412"/>
      <c r="O9" s="412"/>
      <c r="P9" s="412"/>
      <c r="Q9" s="412"/>
      <c r="R9" s="412"/>
      <c r="S9" s="412"/>
      <c r="T9" s="412"/>
    </row>
    <row r="10" spans="1:20" ht="16.5">
      <c r="A10" s="139"/>
      <c r="B10" s="139"/>
      <c r="C10" s="139"/>
      <c r="D10" s="139"/>
      <c r="E10" s="139"/>
      <c r="F10" s="139"/>
      <c r="G10" s="139"/>
      <c r="H10" s="139"/>
      <c r="I10" s="139"/>
      <c r="J10" s="139"/>
      <c r="K10" s="139"/>
      <c r="L10" s="139"/>
      <c r="M10" s="139"/>
      <c r="N10" s="139"/>
      <c r="O10" s="139"/>
      <c r="P10" s="138"/>
    </row>
    <row r="11" spans="1:20" ht="20.100000000000001" customHeight="1">
      <c r="A11" s="413" t="s">
        <v>707</v>
      </c>
      <c r="B11" s="413"/>
      <c r="C11" s="413"/>
      <c r="D11" s="413"/>
      <c r="E11" s="413"/>
      <c r="F11" s="413"/>
      <c r="G11" s="413"/>
      <c r="H11" s="413"/>
      <c r="I11" s="413"/>
      <c r="J11" s="413"/>
      <c r="K11" s="413"/>
      <c r="L11" s="413"/>
      <c r="M11" s="413"/>
      <c r="N11" s="413"/>
      <c r="O11" s="413"/>
      <c r="P11" s="413"/>
      <c r="Q11" s="413"/>
      <c r="R11" s="413"/>
      <c r="S11" s="413"/>
      <c r="T11" s="413"/>
    </row>
    <row r="12" spans="1:20" ht="16.5" customHeight="1"/>
    <row r="13" spans="1:20" ht="70.5" customHeight="1">
      <c r="A13" s="409" t="s">
        <v>791</v>
      </c>
      <c r="B13" s="409"/>
      <c r="C13" s="409"/>
      <c r="D13" s="409"/>
      <c r="E13" s="409"/>
      <c r="F13" s="409"/>
      <c r="G13" s="409"/>
      <c r="H13" s="409"/>
      <c r="I13" s="409"/>
      <c r="J13" s="409"/>
      <c r="K13" s="409"/>
      <c r="L13" s="409"/>
      <c r="M13" s="409"/>
      <c r="N13" s="409"/>
      <c r="O13" s="409"/>
      <c r="P13" s="409"/>
      <c r="Q13" s="409"/>
      <c r="R13" s="409"/>
      <c r="S13" s="409"/>
      <c r="T13" s="409"/>
    </row>
    <row r="14" spans="1:20" ht="16.5">
      <c r="A14" s="138"/>
      <c r="B14" s="138"/>
      <c r="C14" s="138"/>
      <c r="D14" s="138"/>
      <c r="E14" s="138"/>
      <c r="F14" s="138"/>
      <c r="G14" s="138"/>
      <c r="H14" s="138"/>
      <c r="I14" s="138"/>
      <c r="J14" s="138"/>
      <c r="K14" s="138"/>
      <c r="L14" s="138"/>
      <c r="M14" s="138"/>
      <c r="N14" s="138"/>
      <c r="O14" s="138"/>
      <c r="P14" s="138"/>
      <c r="Q14" s="138"/>
      <c r="R14" s="138"/>
    </row>
    <row r="15" spans="1:20" ht="16.5">
      <c r="A15" s="392" t="s">
        <v>704</v>
      </c>
      <c r="B15" s="392"/>
      <c r="C15" s="392"/>
      <c r="D15" s="392"/>
      <c r="E15" s="392"/>
      <c r="F15" s="392"/>
      <c r="G15" s="392"/>
      <c r="H15" s="392"/>
      <c r="I15" s="392"/>
      <c r="J15" s="392"/>
      <c r="K15" s="392"/>
      <c r="L15" s="392"/>
      <c r="M15" s="392"/>
      <c r="N15" s="392"/>
      <c r="O15" s="392"/>
      <c r="P15" s="392"/>
      <c r="Q15" s="392"/>
      <c r="R15" s="392"/>
      <c r="S15" s="392"/>
      <c r="T15" s="392"/>
    </row>
    <row r="16" spans="1:20" ht="40.5" customHeight="1">
      <c r="A16" s="408" t="s">
        <v>703</v>
      </c>
      <c r="B16" s="408"/>
      <c r="C16" s="408"/>
      <c r="D16" s="408"/>
      <c r="E16" s="408"/>
      <c r="F16" s="408"/>
      <c r="G16" s="408"/>
      <c r="H16" s="408"/>
      <c r="I16" s="408"/>
      <c r="J16" s="408"/>
      <c r="K16" s="408"/>
      <c r="L16" s="408"/>
      <c r="M16" s="408"/>
      <c r="N16" s="408"/>
      <c r="O16" s="408"/>
      <c r="P16" s="408"/>
      <c r="Q16" s="408"/>
      <c r="R16" s="408"/>
      <c r="S16" s="408"/>
      <c r="T16" s="408"/>
    </row>
    <row r="17" spans="1:20" ht="16.5" customHeight="1">
      <c r="A17" s="168"/>
      <c r="B17" s="168"/>
      <c r="C17" s="168"/>
      <c r="D17" s="168"/>
      <c r="E17" s="168"/>
      <c r="F17" s="168"/>
      <c r="G17" s="168"/>
      <c r="H17" s="168"/>
      <c r="I17" s="168"/>
      <c r="J17" s="168"/>
      <c r="K17" s="168"/>
      <c r="L17" s="168"/>
      <c r="M17" s="168"/>
      <c r="N17" s="168"/>
      <c r="O17" s="168"/>
      <c r="P17" s="168"/>
      <c r="Q17" s="168"/>
      <c r="R17" s="168"/>
    </row>
    <row r="18" spans="1:20" ht="68.25" customHeight="1">
      <c r="A18" s="409" t="s">
        <v>792</v>
      </c>
      <c r="B18" s="409"/>
      <c r="C18" s="409"/>
      <c r="D18" s="409"/>
      <c r="E18" s="409"/>
      <c r="F18" s="409"/>
      <c r="G18" s="409"/>
      <c r="H18" s="409"/>
      <c r="I18" s="409"/>
      <c r="J18" s="409"/>
      <c r="K18" s="409"/>
      <c r="L18" s="409"/>
      <c r="M18" s="409"/>
      <c r="N18" s="409"/>
      <c r="O18" s="409"/>
      <c r="P18" s="409"/>
      <c r="Q18" s="409"/>
      <c r="R18" s="409"/>
      <c r="S18" s="409"/>
      <c r="T18" s="409"/>
    </row>
    <row r="19" spans="1:20" ht="16.5" customHeight="1">
      <c r="A19" s="33"/>
    </row>
    <row r="20" spans="1:20" ht="52.5" customHeight="1">
      <c r="A20" s="410" t="s">
        <v>793</v>
      </c>
      <c r="B20" s="410"/>
      <c r="C20" s="410"/>
      <c r="D20" s="410"/>
      <c r="E20" s="410"/>
      <c r="F20" s="410"/>
      <c r="G20" s="410"/>
      <c r="H20" s="410"/>
      <c r="I20" s="410"/>
      <c r="J20" s="410"/>
      <c r="K20" s="410"/>
      <c r="L20" s="410"/>
      <c r="M20" s="410"/>
      <c r="N20" s="410"/>
      <c r="O20" s="410"/>
      <c r="P20" s="410"/>
      <c r="Q20" s="410"/>
      <c r="R20" s="410"/>
      <c r="S20" s="410"/>
      <c r="T20" s="410"/>
    </row>
    <row r="21" spans="1:20" ht="16.5" customHeight="1">
      <c r="A21" s="33"/>
    </row>
    <row r="22" spans="1:20" ht="15" customHeight="1">
      <c r="A22" s="411" t="s">
        <v>784</v>
      </c>
      <c r="B22" s="411"/>
      <c r="C22" s="411"/>
      <c r="D22" s="411"/>
      <c r="E22" s="411"/>
      <c r="F22" s="411"/>
      <c r="G22" s="411"/>
      <c r="H22" s="411"/>
      <c r="I22" s="411"/>
      <c r="J22" s="411"/>
      <c r="K22" s="411"/>
      <c r="L22" s="411"/>
      <c r="M22" s="411"/>
      <c r="N22" s="411"/>
      <c r="O22" s="411"/>
      <c r="P22" s="411"/>
      <c r="Q22" s="411"/>
      <c r="R22" s="411"/>
      <c r="S22" s="411"/>
      <c r="T22" s="411"/>
    </row>
    <row r="23" spans="1:20" ht="15" customHeight="1">
      <c r="A23" s="411"/>
      <c r="B23" s="411"/>
      <c r="C23" s="411"/>
      <c r="D23" s="411"/>
      <c r="E23" s="411"/>
      <c r="F23" s="411"/>
      <c r="G23" s="411"/>
      <c r="H23" s="411"/>
      <c r="I23" s="411"/>
      <c r="J23" s="411"/>
      <c r="K23" s="411"/>
      <c r="L23" s="411"/>
      <c r="M23" s="411"/>
      <c r="N23" s="411"/>
      <c r="O23" s="411"/>
      <c r="P23" s="411"/>
      <c r="Q23" s="411"/>
      <c r="R23" s="411"/>
      <c r="S23" s="411"/>
      <c r="T23" s="411"/>
    </row>
    <row r="24" spans="1:20" ht="15" customHeight="1">
      <c r="A24" s="34"/>
    </row>
    <row r="25" spans="1:20">
      <c r="A25" s="37"/>
    </row>
    <row r="28" spans="1:20" ht="16.5">
      <c r="A28" s="140"/>
      <c r="B28" s="137"/>
      <c r="C28" s="137"/>
      <c r="D28" s="137"/>
      <c r="E28" s="137"/>
      <c r="F28" s="137"/>
    </row>
    <row r="29" spans="1:20" ht="16.5">
      <c r="A29" s="136"/>
      <c r="B29" s="137"/>
      <c r="C29" s="137"/>
      <c r="D29" s="137"/>
      <c r="E29" s="137"/>
      <c r="F29" s="137"/>
    </row>
    <row r="30" spans="1:20" ht="16.5">
      <c r="A30" s="136"/>
      <c r="B30" s="137"/>
      <c r="C30" s="137"/>
      <c r="D30" s="137"/>
      <c r="E30" s="137"/>
      <c r="F30" s="137"/>
    </row>
    <row r="31" spans="1:20" ht="16.5">
      <c r="A31" s="136"/>
      <c r="B31" s="137"/>
      <c r="C31" s="137"/>
      <c r="D31" s="137"/>
      <c r="E31" s="137"/>
      <c r="F31" s="137"/>
    </row>
  </sheetData>
  <sheetProtection algorithmName="SHA-512" hashValue="pU0igL8vnDuT6XH9ucI1tNUNNK2u+NtKcjRZLF/p2GTl5iQlJinUSOFGQ0ySLbqwQgXljsZU3AvdeWqlAptEbQ==" saltValue="btgo3E2V3kk01Uvww8goRw==" spinCount="100000" sheet="1" objects="1" scenarios="1" selectLockedCells="1" selectUnlockedCells="1"/>
  <mergeCells count="14">
    <mergeCell ref="A1:R1"/>
    <mergeCell ref="A3:T3"/>
    <mergeCell ref="A5:T5"/>
    <mergeCell ref="A6:T6"/>
    <mergeCell ref="A7:T7"/>
    <mergeCell ref="A16:T16"/>
    <mergeCell ref="A18:T18"/>
    <mergeCell ref="A20:T20"/>
    <mergeCell ref="A22:T23"/>
    <mergeCell ref="A8:T8"/>
    <mergeCell ref="A9:T9"/>
    <mergeCell ref="A11:T11"/>
    <mergeCell ref="A13:T13"/>
    <mergeCell ref="A15:T15"/>
  </mergeCells>
  <pageMargins left="0.7" right="0.7" top="0.75" bottom="0.75" header="0.3" footer="0.3"/>
  <pageSetup paperSize="5" scale="92" orientation="landscape" r:id="rId1"/>
  <headerFooter>
    <oddHeader>&amp;C&amp;"Arial Narrow,Regular"&amp;14Michigan Fidelity Assistance and Support Team</oddHeader>
    <oddFooter>&amp;CPage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0070C0"/>
    <pageSetUpPr fitToPage="1"/>
  </sheetPr>
  <dimension ref="A1:E13"/>
  <sheetViews>
    <sheetView showGridLines="0" showRowColHeaders="0" topLeftCell="B4" zoomScale="90" zoomScaleNormal="90" workbookViewId="0">
      <selection activeCell="B2" sqref="B2:E3"/>
    </sheetView>
  </sheetViews>
  <sheetFormatPr defaultColWidth="54.83203125" defaultRowHeight="15"/>
  <cols>
    <col min="1" max="16384" width="54.83203125" style="26"/>
  </cols>
  <sheetData>
    <row r="1" spans="1:5" s="302" customFormat="1" ht="16.5">
      <c r="A1" s="256" t="s">
        <v>14</v>
      </c>
      <c r="B1" s="590" t="s">
        <v>15</v>
      </c>
      <c r="C1" s="591"/>
      <c r="D1" s="591"/>
      <c r="E1" s="301" t="s">
        <v>16</v>
      </c>
    </row>
    <row r="2" spans="1:5" s="302" customFormat="1" ht="49.5">
      <c r="A2" s="303" t="s">
        <v>584</v>
      </c>
      <c r="B2" s="592" t="s">
        <v>461</v>
      </c>
      <c r="C2" s="592"/>
      <c r="D2" s="592"/>
      <c r="E2" s="594" t="s">
        <v>460</v>
      </c>
    </row>
    <row r="3" spans="1:5" s="302" customFormat="1" ht="172.5" customHeight="1">
      <c r="A3" s="304"/>
      <c r="B3" s="593"/>
      <c r="C3" s="593"/>
      <c r="D3" s="593"/>
      <c r="E3" s="595"/>
    </row>
    <row r="4" spans="1:5" ht="193.5" customHeight="1">
      <c r="A4" s="248" t="s">
        <v>620</v>
      </c>
      <c r="B4" s="529" t="s">
        <v>621</v>
      </c>
      <c r="C4" s="599"/>
      <c r="D4" s="599"/>
      <c r="E4" s="600"/>
    </row>
    <row r="5" spans="1:5" ht="31.15" customHeight="1">
      <c r="A5" s="19" t="s">
        <v>0</v>
      </c>
      <c r="B5" s="20"/>
      <c r="C5" s="271"/>
      <c r="D5" s="20" t="s">
        <v>8</v>
      </c>
      <c r="E5" s="103"/>
    </row>
    <row r="6" spans="1:5" ht="24.75" customHeight="1">
      <c r="A6" s="108">
        <v>1</v>
      </c>
      <c r="B6" s="108">
        <v>2</v>
      </c>
      <c r="C6" s="108">
        <v>3</v>
      </c>
      <c r="D6" s="108">
        <v>4</v>
      </c>
      <c r="E6" s="108">
        <v>5</v>
      </c>
    </row>
    <row r="7" spans="1:5" ht="71.25" customHeight="1">
      <c r="A7" s="310" t="s">
        <v>105</v>
      </c>
      <c r="B7" s="93" t="s">
        <v>404</v>
      </c>
      <c r="C7" s="93" t="s">
        <v>405</v>
      </c>
      <c r="D7" s="93" t="s">
        <v>406</v>
      </c>
      <c r="E7" s="93" t="s">
        <v>106</v>
      </c>
    </row>
    <row r="8" spans="1:5" ht="34.5" customHeight="1">
      <c r="A8" s="266" t="s">
        <v>6</v>
      </c>
      <c r="B8" s="585"/>
      <c r="C8" s="586"/>
      <c r="D8" s="586"/>
      <c r="E8" s="587"/>
    </row>
    <row r="9" spans="1:5" ht="74.25" customHeight="1">
      <c r="A9" s="244"/>
      <c r="B9" s="480"/>
      <c r="C9" s="481"/>
      <c r="D9" s="481"/>
      <c r="E9" s="482"/>
    </row>
    <row r="10" spans="1:5" ht="33.75" customHeight="1">
      <c r="A10" s="30" t="s">
        <v>7</v>
      </c>
      <c r="B10" s="483"/>
      <c r="C10" s="484"/>
      <c r="D10" s="484"/>
      <c r="E10" s="485"/>
    </row>
    <row r="11" spans="1:5" ht="72.75" customHeight="1">
      <c r="A11" s="31"/>
      <c r="B11" s="486"/>
      <c r="C11" s="487"/>
      <c r="D11" s="487"/>
      <c r="E11" s="488"/>
    </row>
    <row r="12" spans="1:5" ht="49.9" customHeight="1">
      <c r="A12" s="32" t="s">
        <v>10</v>
      </c>
      <c r="B12" s="464"/>
      <c r="C12" s="465"/>
      <c r="D12" s="465"/>
      <c r="E12" s="466"/>
    </row>
    <row r="13" spans="1:5" ht="71.25" customHeight="1">
      <c r="A13" s="25"/>
      <c r="B13" s="467"/>
      <c r="C13" s="468"/>
      <c r="D13" s="468"/>
      <c r="E13" s="469"/>
    </row>
  </sheetData>
  <sheetProtection algorithmName="SHA-512" hashValue="MTtYIYSNsv+cEBF88J4ngxExCoKgMWKOMm82AmlV7+KsGKrMD7MyybC5xbnlDaD5OxUJ8lc9dnpoYv2N7QMctg==" saltValue="92gwcbTArTp+yx8OoNzz7g==" spinCount="100000" sheet="1" objects="1" scenarios="1" selectLockedCells="1"/>
  <mergeCells count="7">
    <mergeCell ref="B12:E13"/>
    <mergeCell ref="B1:D1"/>
    <mergeCell ref="B2:D3"/>
    <mergeCell ref="E2:E3"/>
    <mergeCell ref="B8:E9"/>
    <mergeCell ref="B10:E11"/>
    <mergeCell ref="B4:E4"/>
  </mergeCells>
  <pageMargins left="0.7" right="0.7" top="0.75" bottom="0.75" header="0.3" footer="0.3"/>
  <pageSetup paperSize="5" scale="56" orientation="landscape" r:id="rId1"/>
  <headerFooter differentOddEven="1">
    <oddHeader>&amp;C&amp;"Arial Narrow,Regular"&amp;14Michigan Fidelity Assistance and Support Team</oddHeader>
    <oddFooter>&amp;CPage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0070C0"/>
    <pageSetUpPr fitToPage="1"/>
  </sheetPr>
  <dimension ref="A1:E13"/>
  <sheetViews>
    <sheetView showGridLines="0" showRowColHeaders="0" topLeftCell="B1" zoomScale="90" zoomScaleNormal="90" workbookViewId="0">
      <selection activeCell="B2" sqref="B2:E3"/>
    </sheetView>
  </sheetViews>
  <sheetFormatPr defaultColWidth="57" defaultRowHeight="15"/>
  <cols>
    <col min="1" max="16384" width="57" style="26"/>
  </cols>
  <sheetData>
    <row r="1" spans="1:5" s="302" customFormat="1" ht="16.5">
      <c r="A1" s="311" t="s">
        <v>14</v>
      </c>
      <c r="B1" s="603" t="s">
        <v>15</v>
      </c>
      <c r="C1" s="604"/>
      <c r="D1" s="580" t="s">
        <v>16</v>
      </c>
      <c r="E1" s="581"/>
    </row>
    <row r="2" spans="1:5" s="302" customFormat="1" ht="49.5" customHeight="1">
      <c r="A2" s="312" t="s">
        <v>733</v>
      </c>
      <c r="B2" s="524" t="s">
        <v>456</v>
      </c>
      <c r="C2" s="525"/>
      <c r="D2" s="601" t="s">
        <v>455</v>
      </c>
      <c r="E2" s="602"/>
    </row>
    <row r="3" spans="1:5" s="302" customFormat="1" ht="138" customHeight="1">
      <c r="A3" s="313"/>
      <c r="B3" s="526"/>
      <c r="C3" s="528"/>
      <c r="D3" s="576"/>
      <c r="E3" s="577"/>
    </row>
    <row r="4" spans="1:5" ht="123.75" customHeight="1">
      <c r="A4" s="248" t="s">
        <v>618</v>
      </c>
      <c r="B4" s="515" t="s">
        <v>619</v>
      </c>
      <c r="C4" s="515"/>
      <c r="D4" s="515"/>
      <c r="E4" s="516"/>
    </row>
    <row r="5" spans="1:5" ht="33" customHeight="1">
      <c r="A5" s="19" t="s">
        <v>0</v>
      </c>
      <c r="B5" s="20"/>
      <c r="C5" s="271"/>
      <c r="D5" s="20" t="s">
        <v>8</v>
      </c>
      <c r="E5" s="103"/>
    </row>
    <row r="6" spans="1:5" ht="16.5">
      <c r="A6" s="314">
        <v>1</v>
      </c>
      <c r="B6" s="315">
        <v>2</v>
      </c>
      <c r="C6" s="316">
        <v>3</v>
      </c>
      <c r="D6" s="317">
        <v>4</v>
      </c>
      <c r="E6" s="314">
        <v>5</v>
      </c>
    </row>
    <row r="7" spans="1:5" ht="67.5" customHeight="1">
      <c r="A7" s="250" t="s">
        <v>107</v>
      </c>
      <c r="B7" s="250" t="s">
        <v>108</v>
      </c>
      <c r="C7" s="250" t="s">
        <v>449</v>
      </c>
      <c r="D7" s="250" t="s">
        <v>109</v>
      </c>
      <c r="E7" s="250" t="s">
        <v>110</v>
      </c>
    </row>
    <row r="8" spans="1:5" ht="34.5" customHeight="1">
      <c r="A8" s="44" t="s">
        <v>6</v>
      </c>
      <c r="B8" s="585"/>
      <c r="C8" s="586"/>
      <c r="D8" s="586"/>
      <c r="E8" s="587"/>
    </row>
    <row r="9" spans="1:5" ht="81.75" customHeight="1">
      <c r="A9" s="318"/>
      <c r="B9" s="480"/>
      <c r="C9" s="481"/>
      <c r="D9" s="481"/>
      <c r="E9" s="482"/>
    </row>
    <row r="10" spans="1:5" ht="33.75" customHeight="1">
      <c r="A10" s="45" t="s">
        <v>7</v>
      </c>
      <c r="B10" s="483"/>
      <c r="C10" s="484"/>
      <c r="D10" s="484"/>
      <c r="E10" s="485"/>
    </row>
    <row r="11" spans="1:5" ht="79.5" customHeight="1">
      <c r="A11" s="319"/>
      <c r="B11" s="486"/>
      <c r="C11" s="487"/>
      <c r="D11" s="487"/>
      <c r="E11" s="488"/>
    </row>
    <row r="12" spans="1:5" ht="51" customHeight="1">
      <c r="A12" s="32" t="s">
        <v>10</v>
      </c>
      <c r="B12" s="464"/>
      <c r="C12" s="465"/>
      <c r="D12" s="465"/>
      <c r="E12" s="466"/>
    </row>
    <row r="13" spans="1:5" ht="72" customHeight="1">
      <c r="A13" s="25"/>
      <c r="B13" s="467"/>
      <c r="C13" s="468"/>
      <c r="D13" s="468"/>
      <c r="E13" s="469"/>
    </row>
  </sheetData>
  <sheetProtection algorithmName="SHA-512" hashValue="GNXxZLl9Wr8NDOftYW8Khfki0ZZMREaJeAEHKDjl3Ze5vTiV+wQyjKdE0XsN72L9YCgVE9zTaRuNgbUqeo871Q==" saltValue="u+incCCizrxdWyX4pmGwWw==" spinCount="100000" sheet="1" objects="1" scenarios="1" selectLockedCells="1"/>
  <mergeCells count="8">
    <mergeCell ref="B12:E13"/>
    <mergeCell ref="B2:C3"/>
    <mergeCell ref="D2:E3"/>
    <mergeCell ref="B1:C1"/>
    <mergeCell ref="D1:E1"/>
    <mergeCell ref="B8:E9"/>
    <mergeCell ref="B10:E11"/>
    <mergeCell ref="B4:E4"/>
  </mergeCells>
  <pageMargins left="0.7" right="0.7" top="0.75" bottom="0.75" header="0.3" footer="0.3"/>
  <pageSetup paperSize="5" scale="63" orientation="landscape" r:id="rId1"/>
  <headerFooter differentOddEven="1">
    <oddHeader>&amp;C&amp;"Arial Narrow,Regular"&amp;14Michigan Fidelity Assistance and Support Team</oddHeader>
    <oddFooter>&amp;CPage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0070C0"/>
    <pageSetUpPr fitToPage="1"/>
  </sheetPr>
  <dimension ref="A1:E13"/>
  <sheetViews>
    <sheetView showGridLines="0" showRowColHeaders="0" zoomScale="90" zoomScaleNormal="90" workbookViewId="0">
      <selection activeCell="B2" sqref="B2:E3"/>
    </sheetView>
  </sheetViews>
  <sheetFormatPr defaultColWidth="47.5" defaultRowHeight="15"/>
  <cols>
    <col min="1" max="16384" width="47.5" style="26"/>
  </cols>
  <sheetData>
    <row r="1" spans="1:5" s="302" customFormat="1" ht="16.5">
      <c r="A1" s="311" t="s">
        <v>14</v>
      </c>
      <c r="B1" s="603" t="s">
        <v>15</v>
      </c>
      <c r="C1" s="604"/>
      <c r="D1" s="580" t="s">
        <v>16</v>
      </c>
      <c r="E1" s="581"/>
    </row>
    <row r="2" spans="1:5" s="302" customFormat="1" ht="49.5" customHeight="1">
      <c r="A2" s="312" t="s">
        <v>583</v>
      </c>
      <c r="B2" s="524" t="s">
        <v>111</v>
      </c>
      <c r="C2" s="525"/>
      <c r="D2" s="601" t="s">
        <v>112</v>
      </c>
      <c r="E2" s="602"/>
    </row>
    <row r="3" spans="1:5" s="302" customFormat="1" ht="38.25" customHeight="1">
      <c r="A3" s="313"/>
      <c r="B3" s="526"/>
      <c r="C3" s="528"/>
      <c r="D3" s="576"/>
      <c r="E3" s="577"/>
    </row>
    <row r="4" spans="1:5" ht="69.75" customHeight="1">
      <c r="A4" s="291" t="s">
        <v>608</v>
      </c>
      <c r="B4" s="571" t="s">
        <v>617</v>
      </c>
      <c r="C4" s="572"/>
      <c r="D4" s="572"/>
      <c r="E4" s="573"/>
    </row>
    <row r="5" spans="1:5" ht="33.75" customHeight="1">
      <c r="A5" s="19" t="s">
        <v>0</v>
      </c>
      <c r="B5" s="20"/>
      <c r="C5" s="271"/>
      <c r="D5" s="20" t="s">
        <v>8</v>
      </c>
      <c r="E5" s="103"/>
    </row>
    <row r="6" spans="1:5" ht="16.5">
      <c r="A6" s="314">
        <v>1</v>
      </c>
      <c r="B6" s="315">
        <v>2</v>
      </c>
      <c r="C6" s="316">
        <v>3</v>
      </c>
      <c r="D6" s="317">
        <v>4</v>
      </c>
      <c r="E6" s="314">
        <v>5</v>
      </c>
    </row>
    <row r="7" spans="1:5" ht="94.5" customHeight="1">
      <c r="A7" s="250" t="s">
        <v>113</v>
      </c>
      <c r="B7" s="250" t="s">
        <v>114</v>
      </c>
      <c r="C7" s="250" t="s">
        <v>115</v>
      </c>
      <c r="D7" s="250" t="s">
        <v>116</v>
      </c>
      <c r="E7" s="250" t="s">
        <v>788</v>
      </c>
    </row>
    <row r="8" spans="1:5" ht="34.5" customHeight="1">
      <c r="A8" s="320" t="s">
        <v>6</v>
      </c>
      <c r="B8" s="585"/>
      <c r="C8" s="586"/>
      <c r="D8" s="586"/>
      <c r="E8" s="587"/>
    </row>
    <row r="9" spans="1:5" ht="68.25" customHeight="1">
      <c r="A9" s="318"/>
      <c r="B9" s="480"/>
      <c r="C9" s="481"/>
      <c r="D9" s="481"/>
      <c r="E9" s="482"/>
    </row>
    <row r="10" spans="1:5" ht="33.75" customHeight="1">
      <c r="A10" s="45" t="s">
        <v>7</v>
      </c>
      <c r="B10" s="483"/>
      <c r="C10" s="484"/>
      <c r="D10" s="484"/>
      <c r="E10" s="485"/>
    </row>
    <row r="11" spans="1:5" ht="67.5" customHeight="1">
      <c r="A11" s="319"/>
      <c r="B11" s="486"/>
      <c r="C11" s="487"/>
      <c r="D11" s="487"/>
      <c r="E11" s="488"/>
    </row>
    <row r="12" spans="1:5" ht="50.65" customHeight="1">
      <c r="A12" s="32" t="s">
        <v>10</v>
      </c>
      <c r="B12" s="464"/>
      <c r="C12" s="465"/>
      <c r="D12" s="465"/>
      <c r="E12" s="466"/>
    </row>
    <row r="13" spans="1:5" ht="63.75" customHeight="1">
      <c r="A13" s="25"/>
      <c r="B13" s="467"/>
      <c r="C13" s="468"/>
      <c r="D13" s="468"/>
      <c r="E13" s="469"/>
    </row>
  </sheetData>
  <sheetProtection algorithmName="SHA-512" hashValue="LUbcXLKClE40c1uuX7duQLdu+AfdiRCs2QQiUQiazc+fAvqOnXQDseCwt0n/NlFQxt/3LSCCqVQJCYuW7NlbLw==" saltValue="/yKWgcbzpCZORxSsGz5lUw=="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75" orientation="landscape" r:id="rId1"/>
  <headerFooter differentOddEven="1">
    <oddHeader>&amp;C&amp;"Arial Narrow,Regular"&amp;14Michigan Fidelity Assistance and Support Team</oddHeader>
    <oddFooter>&amp;CPage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0070C0"/>
    <pageSetUpPr fitToPage="1"/>
  </sheetPr>
  <dimension ref="A1:E13"/>
  <sheetViews>
    <sheetView showGridLines="0" showRowColHeaders="0" zoomScale="90" zoomScaleNormal="90" workbookViewId="0">
      <selection activeCell="B8" sqref="B8:E9"/>
    </sheetView>
  </sheetViews>
  <sheetFormatPr defaultColWidth="47.83203125" defaultRowHeight="15"/>
  <cols>
    <col min="1" max="16384" width="47.83203125" style="26"/>
  </cols>
  <sheetData>
    <row r="1" spans="1:5" s="302" customFormat="1" ht="16.5">
      <c r="A1" s="311" t="s">
        <v>14</v>
      </c>
      <c r="B1" s="603" t="s">
        <v>15</v>
      </c>
      <c r="C1" s="604"/>
      <c r="D1" s="580" t="s">
        <v>16</v>
      </c>
      <c r="E1" s="581"/>
    </row>
    <row r="2" spans="1:5" s="302" customFormat="1" ht="49.5" customHeight="1">
      <c r="A2" s="312" t="s">
        <v>734</v>
      </c>
      <c r="B2" s="524" t="s">
        <v>117</v>
      </c>
      <c r="C2" s="525"/>
      <c r="D2" s="601" t="s">
        <v>118</v>
      </c>
      <c r="E2" s="602"/>
    </row>
    <row r="3" spans="1:5" s="302" customFormat="1" ht="61.5" customHeight="1">
      <c r="A3" s="313"/>
      <c r="B3" s="526"/>
      <c r="C3" s="528"/>
      <c r="D3" s="576"/>
      <c r="E3" s="577"/>
    </row>
    <row r="4" spans="1:5" ht="58.5" customHeight="1">
      <c r="A4" s="291" t="s">
        <v>608</v>
      </c>
      <c r="B4" s="572" t="s">
        <v>616</v>
      </c>
      <c r="C4" s="572"/>
      <c r="D4" s="572"/>
      <c r="E4" s="573"/>
    </row>
    <row r="5" spans="1:5" ht="31.15" customHeight="1">
      <c r="A5" s="19" t="s">
        <v>0</v>
      </c>
      <c r="B5" s="20"/>
      <c r="C5" s="271"/>
      <c r="D5" s="20" t="s">
        <v>8</v>
      </c>
      <c r="E5" s="103"/>
    </row>
    <row r="6" spans="1:5" ht="16.5">
      <c r="A6" s="314">
        <v>1</v>
      </c>
      <c r="B6" s="315">
        <v>2</v>
      </c>
      <c r="C6" s="316">
        <v>3</v>
      </c>
      <c r="D6" s="317">
        <v>4</v>
      </c>
      <c r="E6" s="314">
        <v>5</v>
      </c>
    </row>
    <row r="7" spans="1:5" ht="72" customHeight="1">
      <c r="A7" s="250" t="s">
        <v>119</v>
      </c>
      <c r="B7" s="250" t="s">
        <v>120</v>
      </c>
      <c r="C7" s="250" t="s">
        <v>121</v>
      </c>
      <c r="D7" s="250" t="s">
        <v>122</v>
      </c>
      <c r="E7" s="250" t="s">
        <v>123</v>
      </c>
    </row>
    <row r="8" spans="1:5" ht="34.5" customHeight="1">
      <c r="A8" s="44" t="s">
        <v>6</v>
      </c>
      <c r="B8" s="585"/>
      <c r="C8" s="586"/>
      <c r="D8" s="586"/>
      <c r="E8" s="587"/>
    </row>
    <row r="9" spans="1:5" ht="73.5" customHeight="1">
      <c r="A9" s="321"/>
      <c r="B9" s="480"/>
      <c r="C9" s="481"/>
      <c r="D9" s="481"/>
      <c r="E9" s="482"/>
    </row>
    <row r="10" spans="1:5" ht="33.75" customHeight="1">
      <c r="A10" s="45" t="s">
        <v>7</v>
      </c>
      <c r="B10" s="483"/>
      <c r="C10" s="484"/>
      <c r="D10" s="484"/>
      <c r="E10" s="485"/>
    </row>
    <row r="11" spans="1:5" ht="70.5" customHeight="1">
      <c r="A11" s="319"/>
      <c r="B11" s="486"/>
      <c r="C11" s="487"/>
      <c r="D11" s="487"/>
      <c r="E11" s="488"/>
    </row>
    <row r="12" spans="1:5" ht="46.9" customHeight="1">
      <c r="A12" s="32" t="s">
        <v>10</v>
      </c>
      <c r="B12" s="464"/>
      <c r="C12" s="465"/>
      <c r="D12" s="465"/>
      <c r="E12" s="466"/>
    </row>
    <row r="13" spans="1:5" ht="69.75" customHeight="1">
      <c r="A13" s="25"/>
      <c r="B13" s="467"/>
      <c r="C13" s="468"/>
      <c r="D13" s="468"/>
      <c r="E13" s="469"/>
    </row>
  </sheetData>
  <sheetProtection algorithmName="SHA-512" hashValue="BoxhLE60JNONYEb+OOLonXO8ieutby4eiWZxky0J9QIldDkgjrrmFTHMph6m2W1a07M6sQkfWP3vRx0oiUOCsw==" saltValue="YDLMfrIp5+aspMh+/RGqIA=="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75" orientation="landscape" r:id="rId1"/>
  <headerFooter differentOddEven="1">
    <oddHeader>&amp;C&amp;"Arial Narrow,Regular"&amp;14Michigan Fidelity Assistance and Support Team</oddHeader>
    <oddFooter>&amp;CPage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rgb="FF0070C0"/>
    <pageSetUpPr fitToPage="1"/>
  </sheetPr>
  <dimension ref="A1:E13"/>
  <sheetViews>
    <sheetView showGridLines="0" showRowColHeaders="0" topLeftCell="B1" zoomScale="90" zoomScaleNormal="90" workbookViewId="0">
      <selection activeCell="B2" sqref="B2:E3"/>
    </sheetView>
  </sheetViews>
  <sheetFormatPr defaultColWidth="53.33203125" defaultRowHeight="15"/>
  <cols>
    <col min="1" max="1" width="53.33203125" style="26"/>
    <col min="2" max="2" width="54" style="26" customWidth="1"/>
    <col min="3" max="16384" width="53.33203125" style="26"/>
  </cols>
  <sheetData>
    <row r="1" spans="1:5" s="302" customFormat="1" ht="16.5">
      <c r="A1" s="257" t="s">
        <v>14</v>
      </c>
      <c r="B1" s="494" t="s">
        <v>15</v>
      </c>
      <c r="C1" s="494"/>
      <c r="D1" s="494"/>
      <c r="E1" s="218" t="s">
        <v>16</v>
      </c>
    </row>
    <row r="2" spans="1:5" s="302" customFormat="1" ht="49.5" customHeight="1">
      <c r="A2" s="322" t="s">
        <v>735</v>
      </c>
      <c r="B2" s="605" t="s">
        <v>124</v>
      </c>
      <c r="C2" s="540"/>
      <c r="D2" s="540"/>
      <c r="E2" s="503" t="s">
        <v>125</v>
      </c>
    </row>
    <row r="3" spans="1:5" s="302" customFormat="1" ht="147" customHeight="1">
      <c r="A3" s="323"/>
      <c r="B3" s="605"/>
      <c r="C3" s="540"/>
      <c r="D3" s="540"/>
      <c r="E3" s="503"/>
    </row>
    <row r="4" spans="1:5" ht="66.75" customHeight="1">
      <c r="A4" s="291" t="s">
        <v>608</v>
      </c>
      <c r="B4" s="571" t="s">
        <v>615</v>
      </c>
      <c r="C4" s="572"/>
      <c r="D4" s="572"/>
      <c r="E4" s="573"/>
    </row>
    <row r="5" spans="1:5" ht="30.75" customHeight="1">
      <c r="A5" s="19" t="s">
        <v>0</v>
      </c>
      <c r="B5" s="20"/>
      <c r="C5" s="271"/>
      <c r="D5" s="20" t="s">
        <v>8</v>
      </c>
      <c r="E5" s="103"/>
    </row>
    <row r="6" spans="1:5" ht="16.5">
      <c r="A6" s="314">
        <v>1</v>
      </c>
      <c r="B6" s="315">
        <v>2</v>
      </c>
      <c r="C6" s="316">
        <v>3</v>
      </c>
      <c r="D6" s="317">
        <v>4</v>
      </c>
      <c r="E6" s="314">
        <v>5</v>
      </c>
    </row>
    <row r="7" spans="1:5" ht="114.75" customHeight="1">
      <c r="A7" s="250" t="s">
        <v>130</v>
      </c>
      <c r="B7" s="250" t="s">
        <v>126</v>
      </c>
      <c r="C7" s="250" t="s">
        <v>127</v>
      </c>
      <c r="D7" s="250" t="s">
        <v>128</v>
      </c>
      <c r="E7" s="250" t="s">
        <v>129</v>
      </c>
    </row>
    <row r="8" spans="1:5" ht="34.5" customHeight="1">
      <c r="A8" s="320" t="s">
        <v>6</v>
      </c>
      <c r="B8" s="585"/>
      <c r="C8" s="586"/>
      <c r="D8" s="586"/>
      <c r="E8" s="587"/>
    </row>
    <row r="9" spans="1:5" ht="78" customHeight="1">
      <c r="A9" s="324"/>
      <c r="B9" s="480"/>
      <c r="C9" s="481"/>
      <c r="D9" s="481"/>
      <c r="E9" s="482"/>
    </row>
    <row r="10" spans="1:5" ht="33.75" customHeight="1">
      <c r="A10" s="45" t="s">
        <v>7</v>
      </c>
      <c r="B10" s="483"/>
      <c r="C10" s="484"/>
      <c r="D10" s="484"/>
      <c r="E10" s="485"/>
    </row>
    <row r="11" spans="1:5" ht="73.5" customHeight="1">
      <c r="A11" s="319"/>
      <c r="B11" s="486"/>
      <c r="C11" s="487"/>
      <c r="D11" s="487"/>
      <c r="E11" s="488"/>
    </row>
    <row r="12" spans="1:5" ht="49.15" customHeight="1">
      <c r="A12" s="32" t="s">
        <v>10</v>
      </c>
      <c r="B12" s="464"/>
      <c r="C12" s="465"/>
      <c r="D12" s="465"/>
      <c r="E12" s="466"/>
    </row>
    <row r="13" spans="1:5" ht="72" customHeight="1">
      <c r="A13" s="25"/>
      <c r="B13" s="467"/>
      <c r="C13" s="468"/>
      <c r="D13" s="468"/>
      <c r="E13" s="469"/>
    </row>
  </sheetData>
  <sheetProtection algorithmName="SHA-512" hashValue="Jr9L9Kz7DtZ9t23ZR90r0a4aDbeb6TPhcs/t2CH2AzWJik1BVqY8HPEadyqUrxXxW+3snZT+LCKYMsyMGfAO5A==" saltValue="P33u1kMi227ypYb968cYUw==" spinCount="100000" sheet="1" objects="1" scenarios="1" selectLockedCells="1"/>
  <mergeCells count="7">
    <mergeCell ref="B10:E11"/>
    <mergeCell ref="B12:E13"/>
    <mergeCell ref="B2:D3"/>
    <mergeCell ref="E2:E3"/>
    <mergeCell ref="B1:D1"/>
    <mergeCell ref="B8:E9"/>
    <mergeCell ref="B4:E4"/>
  </mergeCells>
  <pageMargins left="0.7" right="0.7" top="0.75" bottom="0.75" header="0.3" footer="0.3"/>
  <pageSetup paperSize="5" scale="64" orientation="landscape" r:id="rId1"/>
  <headerFooter differentOddEven="1">
    <oddHeader>&amp;C&amp;"Arial Narrow,Regular"&amp;14Michigan Fidelity Assistance and Support Team</oddHeader>
    <oddFooter>&amp;CPage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tabColor rgb="FF0070C0"/>
    <pageSetUpPr fitToPage="1"/>
  </sheetPr>
  <dimension ref="A1:E13"/>
  <sheetViews>
    <sheetView showGridLines="0" showRowColHeaders="0" zoomScale="90" zoomScaleNormal="90" workbookViewId="0">
      <selection activeCell="B8" sqref="B8:E9"/>
    </sheetView>
  </sheetViews>
  <sheetFormatPr defaultColWidth="45.83203125" defaultRowHeight="15"/>
  <cols>
    <col min="1" max="16384" width="45.83203125" style="26"/>
  </cols>
  <sheetData>
    <row r="1" spans="1:5" s="302" customFormat="1" ht="16.5">
      <c r="A1" s="311" t="s">
        <v>14</v>
      </c>
      <c r="B1" s="603" t="s">
        <v>15</v>
      </c>
      <c r="C1" s="604"/>
      <c r="D1" s="580" t="s">
        <v>16</v>
      </c>
      <c r="E1" s="581"/>
    </row>
    <row r="2" spans="1:5" s="302" customFormat="1" ht="49.5" customHeight="1">
      <c r="A2" s="312" t="s">
        <v>736</v>
      </c>
      <c r="B2" s="524" t="s">
        <v>131</v>
      </c>
      <c r="C2" s="525"/>
      <c r="D2" s="601" t="s">
        <v>132</v>
      </c>
      <c r="E2" s="602"/>
    </row>
    <row r="3" spans="1:5" s="302" customFormat="1" ht="54" customHeight="1">
      <c r="A3" s="313"/>
      <c r="B3" s="526"/>
      <c r="C3" s="528"/>
      <c r="D3" s="576"/>
      <c r="E3" s="577"/>
    </row>
    <row r="4" spans="1:5" ht="80.25" customHeight="1">
      <c r="A4" s="291" t="s">
        <v>608</v>
      </c>
      <c r="B4" s="572" t="s">
        <v>614</v>
      </c>
      <c r="C4" s="572"/>
      <c r="D4" s="572"/>
      <c r="E4" s="573"/>
    </row>
    <row r="5" spans="1:5" ht="28.5" customHeight="1">
      <c r="A5" s="19" t="s">
        <v>0</v>
      </c>
      <c r="B5" s="20"/>
      <c r="C5" s="271"/>
      <c r="D5" s="20" t="s">
        <v>8</v>
      </c>
      <c r="E5" s="103"/>
    </row>
    <row r="6" spans="1:5" ht="16.5">
      <c r="A6" s="314">
        <v>1</v>
      </c>
      <c r="B6" s="315">
        <v>2</v>
      </c>
      <c r="C6" s="316">
        <v>3</v>
      </c>
      <c r="D6" s="317">
        <v>4</v>
      </c>
      <c r="E6" s="314">
        <v>5</v>
      </c>
    </row>
    <row r="7" spans="1:5" ht="33">
      <c r="A7" s="325" t="s">
        <v>133</v>
      </c>
      <c r="B7" s="250" t="s">
        <v>134</v>
      </c>
      <c r="C7" s="250" t="s">
        <v>378</v>
      </c>
      <c r="D7" s="250" t="s">
        <v>135</v>
      </c>
      <c r="E7" s="250" t="s">
        <v>136</v>
      </c>
    </row>
    <row r="8" spans="1:5" ht="34.5" customHeight="1">
      <c r="A8" s="44" t="s">
        <v>6</v>
      </c>
      <c r="B8" s="585"/>
      <c r="C8" s="586"/>
      <c r="D8" s="586"/>
      <c r="E8" s="587"/>
    </row>
    <row r="9" spans="1:5" ht="66.75" customHeight="1">
      <c r="A9" s="321"/>
      <c r="B9" s="480"/>
      <c r="C9" s="481"/>
      <c r="D9" s="481"/>
      <c r="E9" s="482"/>
    </row>
    <row r="10" spans="1:5" ht="33.75" customHeight="1">
      <c r="A10" s="45" t="s">
        <v>7</v>
      </c>
      <c r="B10" s="483"/>
      <c r="C10" s="484"/>
      <c r="D10" s="484"/>
      <c r="E10" s="485"/>
    </row>
    <row r="11" spans="1:5" ht="73.5" customHeight="1">
      <c r="A11" s="319"/>
      <c r="B11" s="486"/>
      <c r="C11" s="487"/>
      <c r="D11" s="487"/>
      <c r="E11" s="488"/>
    </row>
    <row r="12" spans="1:5" ht="48.4" customHeight="1">
      <c r="A12" s="32" t="s">
        <v>10</v>
      </c>
      <c r="B12" s="464"/>
      <c r="C12" s="465"/>
      <c r="D12" s="465"/>
      <c r="E12" s="466"/>
    </row>
    <row r="13" spans="1:5" ht="74.25" customHeight="1">
      <c r="A13" s="25"/>
      <c r="B13" s="467"/>
      <c r="C13" s="468"/>
      <c r="D13" s="468"/>
      <c r="E13" s="469"/>
    </row>
  </sheetData>
  <sheetProtection algorithmName="SHA-512" hashValue="Tu3cNF/5ske/NIZzhWzABVb3H6s1PulY3DPyNRgJe5p2ny9XfGAL206Wbg/MDo+bFeqcKOBEeOvaDB1Uj1YQmg==" saltValue="WMmfwUqf4LOpmNmt+XeKuw=="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78" orientation="landscape" r:id="rId1"/>
  <headerFooter differentOddEven="1">
    <oddHeader>&amp;C&amp;"Arial Narrow,Regular"&amp;14Michigan Fidelity Assistance and Support Team</oddHeader>
    <oddFooter>&amp;CPage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0070C0"/>
    <pageSetUpPr fitToPage="1"/>
  </sheetPr>
  <dimension ref="A1:E13"/>
  <sheetViews>
    <sheetView showGridLines="0" showRowColHeaders="0" zoomScale="90" zoomScaleNormal="90" workbookViewId="0">
      <selection activeCell="B2" sqref="B2:E3"/>
    </sheetView>
  </sheetViews>
  <sheetFormatPr defaultColWidth="48.5" defaultRowHeight="15"/>
  <cols>
    <col min="1" max="16384" width="48.5" style="26"/>
  </cols>
  <sheetData>
    <row r="1" spans="1:5" s="302" customFormat="1" ht="16.5">
      <c r="A1" s="311" t="s">
        <v>14</v>
      </c>
      <c r="B1" s="603" t="s">
        <v>15</v>
      </c>
      <c r="C1" s="604"/>
      <c r="D1" s="580" t="s">
        <v>16</v>
      </c>
      <c r="E1" s="581"/>
    </row>
    <row r="2" spans="1:5" s="302" customFormat="1" ht="49.5" customHeight="1">
      <c r="A2" s="312" t="s">
        <v>727</v>
      </c>
      <c r="B2" s="524" t="s">
        <v>137</v>
      </c>
      <c r="C2" s="525"/>
      <c r="D2" s="601" t="s">
        <v>138</v>
      </c>
      <c r="E2" s="602"/>
    </row>
    <row r="3" spans="1:5" s="302" customFormat="1" ht="54.75" customHeight="1">
      <c r="A3" s="313"/>
      <c r="B3" s="526"/>
      <c r="C3" s="528"/>
      <c r="D3" s="576"/>
      <c r="E3" s="577"/>
    </row>
    <row r="4" spans="1:5" ht="87.75" customHeight="1">
      <c r="A4" s="291" t="s">
        <v>608</v>
      </c>
      <c r="B4" s="571" t="s">
        <v>613</v>
      </c>
      <c r="C4" s="606"/>
      <c r="D4" s="606"/>
      <c r="E4" s="607"/>
    </row>
    <row r="5" spans="1:5" ht="29.25" customHeight="1">
      <c r="A5" s="19" t="s">
        <v>0</v>
      </c>
      <c r="B5" s="20"/>
      <c r="C5" s="271"/>
      <c r="D5" s="20" t="s">
        <v>8</v>
      </c>
      <c r="E5" s="103"/>
    </row>
    <row r="6" spans="1:5" ht="16.5">
      <c r="A6" s="314">
        <v>1</v>
      </c>
      <c r="B6" s="315">
        <v>2</v>
      </c>
      <c r="C6" s="316">
        <v>3</v>
      </c>
      <c r="D6" s="317">
        <v>4</v>
      </c>
      <c r="E6" s="314">
        <v>5</v>
      </c>
    </row>
    <row r="7" spans="1:5" s="237" customFormat="1" ht="95.65" customHeight="1">
      <c r="A7" s="250" t="s">
        <v>139</v>
      </c>
      <c r="B7" s="250" t="s">
        <v>140</v>
      </c>
      <c r="C7" s="250" t="s">
        <v>141</v>
      </c>
      <c r="D7" s="326" t="s">
        <v>142</v>
      </c>
      <c r="E7" s="250" t="s">
        <v>143</v>
      </c>
    </row>
    <row r="8" spans="1:5" ht="34.5" customHeight="1">
      <c r="A8" s="44" t="s">
        <v>6</v>
      </c>
      <c r="B8" s="585"/>
      <c r="C8" s="586"/>
      <c r="D8" s="586"/>
      <c r="E8" s="587"/>
    </row>
    <row r="9" spans="1:5" ht="73.5" customHeight="1">
      <c r="A9" s="321"/>
      <c r="B9" s="480"/>
      <c r="C9" s="481"/>
      <c r="D9" s="481"/>
      <c r="E9" s="482"/>
    </row>
    <row r="10" spans="1:5" ht="33.75" customHeight="1">
      <c r="A10" s="45" t="s">
        <v>7</v>
      </c>
      <c r="B10" s="483"/>
      <c r="C10" s="484"/>
      <c r="D10" s="484"/>
      <c r="E10" s="485"/>
    </row>
    <row r="11" spans="1:5" ht="75.75" customHeight="1">
      <c r="A11" s="319"/>
      <c r="B11" s="486"/>
      <c r="C11" s="487"/>
      <c r="D11" s="487"/>
      <c r="E11" s="488"/>
    </row>
    <row r="12" spans="1:5" ht="51" customHeight="1">
      <c r="A12" s="32" t="s">
        <v>10</v>
      </c>
      <c r="B12" s="464"/>
      <c r="C12" s="465"/>
      <c r="D12" s="465"/>
      <c r="E12" s="466"/>
    </row>
    <row r="13" spans="1:5" ht="76.5" customHeight="1">
      <c r="A13" s="25"/>
      <c r="B13" s="467"/>
      <c r="C13" s="468"/>
      <c r="D13" s="468"/>
      <c r="E13" s="469"/>
    </row>
  </sheetData>
  <sheetProtection algorithmName="SHA-512" hashValue="z83OwhZr8fR5ARWDtuL8m3YCyuZba6l6Y8qGIbxgy9PMeHG1Pnm/yeZrek1xD9oSfIyC8j0T+VMmgykW+TfqhA==" saltValue="djb0eaTYTZg69hkb1vsgmQ=="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72" orientation="landscape" r:id="rId1"/>
  <headerFooter differentOddEven="1">
    <oddHeader>&amp;C&amp;"Arial Narrow,Regular"&amp;14Michigan Fidelity Assistance and Support Team</oddHeader>
    <oddFooter>&amp;CPage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rgb="FF0070C0"/>
    <pageSetUpPr fitToPage="1"/>
  </sheetPr>
  <dimension ref="A1:E13"/>
  <sheetViews>
    <sheetView showGridLines="0" showRowColHeaders="0" zoomScale="90" zoomScaleNormal="90" workbookViewId="0">
      <selection activeCell="B2" sqref="B2:E3"/>
    </sheetView>
  </sheetViews>
  <sheetFormatPr defaultColWidth="49.83203125" defaultRowHeight="15"/>
  <cols>
    <col min="1" max="16384" width="49.83203125" style="26"/>
  </cols>
  <sheetData>
    <row r="1" spans="1:5" s="302" customFormat="1" ht="16.5">
      <c r="A1" s="311" t="s">
        <v>14</v>
      </c>
      <c r="B1" s="603" t="s">
        <v>15</v>
      </c>
      <c r="C1" s="604"/>
      <c r="D1" s="580" t="s">
        <v>16</v>
      </c>
      <c r="E1" s="581"/>
    </row>
    <row r="2" spans="1:5" s="302" customFormat="1" ht="49.5" customHeight="1">
      <c r="A2" s="312" t="s">
        <v>582</v>
      </c>
      <c r="B2" s="524" t="s">
        <v>244</v>
      </c>
      <c r="C2" s="525"/>
      <c r="D2" s="601" t="s">
        <v>245</v>
      </c>
      <c r="E2" s="602"/>
    </row>
    <row r="3" spans="1:5" s="302" customFormat="1" ht="20.25" customHeight="1">
      <c r="A3" s="313"/>
      <c r="B3" s="526"/>
      <c r="C3" s="528"/>
      <c r="D3" s="576"/>
      <c r="E3" s="577"/>
    </row>
    <row r="4" spans="1:5" ht="81" customHeight="1">
      <c r="A4" s="291" t="s">
        <v>608</v>
      </c>
      <c r="B4" s="571" t="s">
        <v>612</v>
      </c>
      <c r="C4" s="606"/>
      <c r="D4" s="606"/>
      <c r="E4" s="607"/>
    </row>
    <row r="5" spans="1:5" ht="30" customHeight="1">
      <c r="A5" s="19" t="s">
        <v>0</v>
      </c>
      <c r="B5" s="20"/>
      <c r="C5" s="271"/>
      <c r="D5" s="20" t="s">
        <v>8</v>
      </c>
      <c r="E5" s="103"/>
    </row>
    <row r="6" spans="1:5" ht="16.5">
      <c r="A6" s="314">
        <v>1</v>
      </c>
      <c r="B6" s="315">
        <v>2</v>
      </c>
      <c r="C6" s="316">
        <v>3</v>
      </c>
      <c r="D6" s="317">
        <v>4</v>
      </c>
      <c r="E6" s="314">
        <v>5</v>
      </c>
    </row>
    <row r="7" spans="1:5" s="237" customFormat="1" ht="100.15" customHeight="1">
      <c r="A7" s="325" t="s">
        <v>246</v>
      </c>
      <c r="B7" s="250" t="s">
        <v>247</v>
      </c>
      <c r="C7" s="250" t="s">
        <v>248</v>
      </c>
      <c r="D7" s="326" t="s">
        <v>249</v>
      </c>
      <c r="E7" s="250" t="s">
        <v>250</v>
      </c>
    </row>
    <row r="8" spans="1:5" ht="34.5" customHeight="1">
      <c r="A8" s="44" t="s">
        <v>6</v>
      </c>
      <c r="B8" s="585"/>
      <c r="C8" s="586"/>
      <c r="D8" s="586"/>
      <c r="E8" s="587"/>
    </row>
    <row r="9" spans="1:5" ht="62.25" customHeight="1">
      <c r="A9" s="321"/>
      <c r="B9" s="480"/>
      <c r="C9" s="481"/>
      <c r="D9" s="481"/>
      <c r="E9" s="482"/>
    </row>
    <row r="10" spans="1:5" ht="33.75" customHeight="1">
      <c r="A10" s="45" t="s">
        <v>7</v>
      </c>
      <c r="B10" s="483"/>
      <c r="C10" s="484"/>
      <c r="D10" s="484"/>
      <c r="E10" s="485"/>
    </row>
    <row r="11" spans="1:5" ht="62.25" customHeight="1">
      <c r="A11" s="319"/>
      <c r="B11" s="486"/>
      <c r="C11" s="487"/>
      <c r="D11" s="487"/>
      <c r="E11" s="488"/>
    </row>
    <row r="12" spans="1:5" ht="48.75" customHeight="1">
      <c r="A12" s="32" t="s">
        <v>10</v>
      </c>
      <c r="B12" s="464"/>
      <c r="C12" s="465"/>
      <c r="D12" s="465"/>
      <c r="E12" s="466"/>
    </row>
    <row r="13" spans="1:5" ht="71.25" customHeight="1">
      <c r="A13" s="25"/>
      <c r="B13" s="467"/>
      <c r="C13" s="468"/>
      <c r="D13" s="468"/>
      <c r="E13" s="469"/>
    </row>
  </sheetData>
  <sheetProtection algorithmName="SHA-512" hashValue="SSoDBwyKoPco/YucVuGO5lOJ2W5DO9lfmEBhHN0ri9O1kuPPalEVbEfnfU0PSvRNPnZYZsJPajh2Zj4fAGU1Og==" saltValue="zw0k22hvYTzWIwUokUnq1Q=="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72" orientation="landscape" r:id="rId1"/>
  <headerFooter differentOddEven="1">
    <oddHeader>&amp;C&amp;"Arial Narrow,Regular"&amp;14Michigan Fidelity Assistance and Support Team</oddHeader>
    <oddFooter>&amp;CPage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0070C0"/>
    <pageSetUpPr fitToPage="1"/>
  </sheetPr>
  <dimension ref="A1:E13"/>
  <sheetViews>
    <sheetView showGridLines="0" showRowColHeaders="0" zoomScale="80" zoomScaleNormal="80" workbookViewId="0">
      <selection activeCell="B2" sqref="B2:E3"/>
    </sheetView>
  </sheetViews>
  <sheetFormatPr defaultColWidth="53.5" defaultRowHeight="15"/>
  <cols>
    <col min="1" max="16384" width="53.5" style="26"/>
  </cols>
  <sheetData>
    <row r="1" spans="1:5" s="302" customFormat="1" ht="16.5">
      <c r="A1" s="218" t="s">
        <v>14</v>
      </c>
      <c r="B1" s="609" t="s">
        <v>15</v>
      </c>
      <c r="C1" s="609"/>
      <c r="D1" s="581"/>
      <c r="E1" s="218" t="s">
        <v>16</v>
      </c>
    </row>
    <row r="2" spans="1:5" s="302" customFormat="1" ht="49.5" customHeight="1">
      <c r="A2" s="327" t="s">
        <v>597</v>
      </c>
      <c r="B2" s="528" t="s">
        <v>375</v>
      </c>
      <c r="C2" s="569"/>
      <c r="D2" s="569"/>
      <c r="E2" s="608" t="s">
        <v>148</v>
      </c>
    </row>
    <row r="3" spans="1:5" s="302" customFormat="1" ht="141" customHeight="1">
      <c r="A3" s="323"/>
      <c r="B3" s="605"/>
      <c r="C3" s="540"/>
      <c r="D3" s="540"/>
      <c r="E3" s="608"/>
    </row>
    <row r="4" spans="1:5" ht="81" customHeight="1">
      <c r="A4" s="291" t="s">
        <v>608</v>
      </c>
      <c r="B4" s="571" t="s">
        <v>611</v>
      </c>
      <c r="C4" s="572"/>
      <c r="D4" s="572"/>
      <c r="E4" s="573"/>
    </row>
    <row r="5" spans="1:5" ht="31.15" customHeight="1">
      <c r="A5" s="19" t="s">
        <v>0</v>
      </c>
      <c r="B5" s="20"/>
      <c r="C5" s="271"/>
      <c r="D5" s="20" t="s">
        <v>8</v>
      </c>
      <c r="E5" s="103"/>
    </row>
    <row r="6" spans="1:5" ht="16.5">
      <c r="A6" s="314">
        <v>1</v>
      </c>
      <c r="B6" s="315">
        <v>2</v>
      </c>
      <c r="C6" s="316">
        <v>3</v>
      </c>
      <c r="D6" s="317">
        <v>4</v>
      </c>
      <c r="E6" s="314">
        <v>5</v>
      </c>
    </row>
    <row r="7" spans="1:5" ht="126.75" customHeight="1">
      <c r="A7" s="250" t="s">
        <v>252</v>
      </c>
      <c r="B7" s="250" t="s">
        <v>145</v>
      </c>
      <c r="C7" s="250" t="s">
        <v>146</v>
      </c>
      <c r="D7" s="250" t="s">
        <v>147</v>
      </c>
      <c r="E7" s="250" t="s">
        <v>144</v>
      </c>
    </row>
    <row r="8" spans="1:5" ht="34.5" customHeight="1">
      <c r="A8" s="44" t="s">
        <v>6</v>
      </c>
      <c r="B8" s="585"/>
      <c r="C8" s="586"/>
      <c r="D8" s="586"/>
      <c r="E8" s="587"/>
    </row>
    <row r="9" spans="1:5" ht="75.75" customHeight="1">
      <c r="A9" s="328"/>
      <c r="B9" s="480"/>
      <c r="C9" s="481"/>
      <c r="D9" s="481"/>
      <c r="E9" s="482"/>
    </row>
    <row r="10" spans="1:5" ht="33.75" customHeight="1">
      <c r="A10" s="30" t="s">
        <v>7</v>
      </c>
      <c r="B10" s="483"/>
      <c r="C10" s="484"/>
      <c r="D10" s="484"/>
      <c r="E10" s="485"/>
    </row>
    <row r="11" spans="1:5" ht="72.75" customHeight="1">
      <c r="A11" s="31"/>
      <c r="B11" s="486"/>
      <c r="C11" s="487"/>
      <c r="D11" s="487"/>
      <c r="E11" s="488"/>
    </row>
    <row r="12" spans="1:5" ht="51.4" customHeight="1">
      <c r="A12" s="32" t="s">
        <v>10</v>
      </c>
      <c r="B12" s="464"/>
      <c r="C12" s="465"/>
      <c r="D12" s="465"/>
      <c r="E12" s="466"/>
    </row>
    <row r="13" spans="1:5" ht="74.25" customHeight="1">
      <c r="A13" s="25"/>
      <c r="B13" s="467"/>
      <c r="C13" s="468"/>
      <c r="D13" s="468"/>
      <c r="E13" s="469"/>
    </row>
  </sheetData>
  <sheetProtection algorithmName="SHA-512" hashValue="suAz6QAZY7zQveiW/mT7CSdHX6+PJ7zFpms9bfHQEs1G22YHsWuDTjZTJODyQraPLFyJC72Iz03NgKEt4DcMOw==" saltValue="teLsrlE/asSDyxl2nvh39w==" spinCount="100000" sheet="1" objects="1" scenarios="1" selectLockedCells="1"/>
  <mergeCells count="7">
    <mergeCell ref="B10:E11"/>
    <mergeCell ref="B12:E13"/>
    <mergeCell ref="B2:D3"/>
    <mergeCell ref="E2:E3"/>
    <mergeCell ref="B1:D1"/>
    <mergeCell ref="B8:E9"/>
    <mergeCell ref="B4:E4"/>
  </mergeCells>
  <pageMargins left="0.7" right="0.7" top="0.75" bottom="0.75" header="0.3" footer="0.3"/>
  <pageSetup paperSize="5" scale="62" orientation="landscape" r:id="rId1"/>
  <headerFooter differentOddEven="1">
    <oddHeader>&amp;C&amp;"Arial Narrow,Regular"&amp;14Michigan Fidelity Assistance and Support Team</oddHeader>
    <oddFooter>&amp;CPage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0070C0"/>
    <pageSetUpPr fitToPage="1"/>
  </sheetPr>
  <dimension ref="A1:E13"/>
  <sheetViews>
    <sheetView zoomScale="80" zoomScaleNormal="80" workbookViewId="0">
      <selection activeCell="B2" sqref="B2:E3"/>
    </sheetView>
  </sheetViews>
  <sheetFormatPr defaultColWidth="50.83203125" defaultRowHeight="15"/>
  <cols>
    <col min="1" max="16384" width="50.83203125" style="26"/>
  </cols>
  <sheetData>
    <row r="1" spans="1:5" s="302" customFormat="1" ht="16.5">
      <c r="A1" s="257" t="s">
        <v>14</v>
      </c>
      <c r="B1" s="580" t="s">
        <v>15</v>
      </c>
      <c r="C1" s="609"/>
      <c r="D1" s="581"/>
      <c r="E1" s="218" t="s">
        <v>16</v>
      </c>
    </row>
    <row r="2" spans="1:5" s="302" customFormat="1" ht="49.5" customHeight="1">
      <c r="A2" s="303" t="s">
        <v>598</v>
      </c>
      <c r="B2" s="530" t="s">
        <v>149</v>
      </c>
      <c r="C2" s="610"/>
      <c r="D2" s="531"/>
      <c r="E2" s="568" t="s">
        <v>150</v>
      </c>
    </row>
    <row r="3" spans="1:5" s="302" customFormat="1" ht="140.25" customHeight="1">
      <c r="A3" s="323"/>
      <c r="B3" s="526"/>
      <c r="C3" s="527"/>
      <c r="D3" s="528"/>
      <c r="E3" s="569"/>
    </row>
    <row r="4" spans="1:5" ht="70.5" customHeight="1">
      <c r="A4" s="291" t="s">
        <v>608</v>
      </c>
      <c r="B4" s="571" t="s">
        <v>610</v>
      </c>
      <c r="C4" s="606"/>
      <c r="D4" s="606"/>
      <c r="E4" s="607"/>
    </row>
    <row r="5" spans="1:5" ht="30" customHeight="1">
      <c r="A5" s="19" t="s">
        <v>0</v>
      </c>
      <c r="B5" s="20"/>
      <c r="C5" s="271"/>
      <c r="D5" s="20" t="s">
        <v>8</v>
      </c>
      <c r="E5" s="103"/>
    </row>
    <row r="6" spans="1:5" ht="16.5">
      <c r="A6" s="314">
        <v>1</v>
      </c>
      <c r="B6" s="315">
        <v>2</v>
      </c>
      <c r="C6" s="316">
        <v>3</v>
      </c>
      <c r="D6" s="317">
        <v>4</v>
      </c>
      <c r="E6" s="314">
        <v>5</v>
      </c>
    </row>
    <row r="7" spans="1:5" ht="93.4" customHeight="1">
      <c r="A7" s="269" t="s">
        <v>151</v>
      </c>
      <c r="B7" s="250" t="s">
        <v>152</v>
      </c>
      <c r="C7" s="250" t="s">
        <v>153</v>
      </c>
      <c r="D7" s="329" t="s">
        <v>154</v>
      </c>
      <c r="E7" s="250" t="s">
        <v>155</v>
      </c>
    </row>
    <row r="8" spans="1:5" ht="34.5" customHeight="1">
      <c r="A8" s="44" t="s">
        <v>6</v>
      </c>
      <c r="B8" s="585"/>
      <c r="C8" s="586"/>
      <c r="D8" s="586"/>
      <c r="E8" s="587"/>
    </row>
    <row r="9" spans="1:5" ht="87" customHeight="1">
      <c r="A9" s="321"/>
      <c r="B9" s="480"/>
      <c r="C9" s="481"/>
      <c r="D9" s="481"/>
      <c r="E9" s="482"/>
    </row>
    <row r="10" spans="1:5" ht="33.75" customHeight="1">
      <c r="A10" s="45" t="s">
        <v>7</v>
      </c>
      <c r="B10" s="483"/>
      <c r="C10" s="484"/>
      <c r="D10" s="484"/>
      <c r="E10" s="485"/>
    </row>
    <row r="11" spans="1:5" ht="87" customHeight="1">
      <c r="A11" s="319"/>
      <c r="B11" s="486"/>
      <c r="C11" s="487"/>
      <c r="D11" s="487"/>
      <c r="E11" s="488"/>
    </row>
    <row r="12" spans="1:5" ht="53.65" customHeight="1">
      <c r="A12" s="32" t="s">
        <v>10</v>
      </c>
      <c r="B12" s="464"/>
      <c r="C12" s="465"/>
      <c r="D12" s="465"/>
      <c r="E12" s="466"/>
    </row>
    <row r="13" spans="1:5" ht="87" customHeight="1">
      <c r="A13" s="25"/>
      <c r="B13" s="467"/>
      <c r="C13" s="468"/>
      <c r="D13" s="468"/>
      <c r="E13" s="469"/>
    </row>
  </sheetData>
  <sheetProtection algorithmName="SHA-512" hashValue="oibw4rTqyJxiWDkJGzOnbsyK6RvorEIgxoroUEiIDo3GhW2Tt3iJCwXxubI0lljWb9/3RjcL/rbTmLAMTzF/0w==" saltValue="zeei65Ss/tH2lzurGZl+Yw==" spinCount="100000" sheet="1" objects="1" scenarios="1" selectLockedCells="1"/>
  <mergeCells count="7">
    <mergeCell ref="B10:E11"/>
    <mergeCell ref="B12:E13"/>
    <mergeCell ref="B1:D1"/>
    <mergeCell ref="B2:D3"/>
    <mergeCell ref="E2:E3"/>
    <mergeCell ref="B8:E9"/>
    <mergeCell ref="B4:E4"/>
  </mergeCells>
  <pageMargins left="0.7" right="0.7" top="0.75" bottom="0.75" header="0.3" footer="0.3"/>
  <pageSetup paperSize="5" scale="63" orientation="landscape" r:id="rId1"/>
  <headerFooter differentOddEven="1">
    <oddHeader>&amp;C&amp;"Arial Narrow,Regular"&amp;14Michigan Fidelity Assistance and Support Team</oddHead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R40"/>
  <sheetViews>
    <sheetView showGridLines="0" showRowColHeaders="0" topLeftCell="A21" zoomScale="90" zoomScaleNormal="90" zoomScaleSheetLayoutView="70" workbookViewId="0">
      <selection activeCell="J34" sqref="J34"/>
    </sheetView>
  </sheetViews>
  <sheetFormatPr defaultColWidth="9.33203125" defaultRowHeight="24.95" customHeight="1"/>
  <cols>
    <col min="1" max="1" width="6" style="38" customWidth="1"/>
    <col min="2" max="2" width="6.5" style="38" customWidth="1"/>
    <col min="3" max="3" width="54.1640625" style="38" customWidth="1"/>
    <col min="4" max="4" width="7.1640625" style="38" customWidth="1"/>
    <col min="5" max="5" width="7.83203125" style="38" customWidth="1"/>
    <col min="6" max="6" width="6.1640625" style="38" customWidth="1"/>
    <col min="7" max="8" width="9.33203125" style="38" hidden="1" customWidth="1"/>
    <col min="9" max="9" width="0" style="38" hidden="1" customWidth="1"/>
    <col min="10" max="10" width="54.33203125" style="38" customWidth="1"/>
    <col min="11" max="11" width="13.5" style="38" customWidth="1"/>
    <col min="12" max="12" width="7.83203125" style="38" customWidth="1"/>
    <col min="13" max="13" width="6.5" style="80" customWidth="1"/>
    <col min="14" max="14" width="6.83203125" style="38" hidden="1" customWidth="1"/>
    <col min="15" max="15" width="9.33203125" style="38" hidden="1" customWidth="1"/>
    <col min="16" max="16" width="54.1640625" style="38" customWidth="1"/>
    <col min="17" max="17" width="7.1640625" style="38" customWidth="1"/>
    <col min="18" max="18" width="7.1640625" style="94" customWidth="1"/>
    <col min="19" max="19" width="8" style="38" customWidth="1"/>
    <col min="20" max="20" width="41.6640625" style="38" customWidth="1"/>
    <col min="21" max="21" width="12.1640625" style="38" customWidth="1"/>
    <col min="22" max="22" width="14" style="38" customWidth="1"/>
    <col min="23" max="23" width="15.5" style="38" customWidth="1"/>
    <col min="24" max="16384" width="9.33203125" style="38"/>
  </cols>
  <sheetData>
    <row r="1" spans="1:18" s="94" customFormat="1" ht="17.25" customHeight="1">
      <c r="A1" s="125"/>
      <c r="B1" s="125"/>
      <c r="C1" s="125"/>
      <c r="D1" s="125"/>
      <c r="E1" s="125"/>
      <c r="F1" s="125"/>
      <c r="G1" s="125"/>
      <c r="H1" s="125"/>
      <c r="I1" s="125"/>
      <c r="J1" s="125"/>
      <c r="K1" s="125"/>
      <c r="L1" s="125"/>
      <c r="M1" s="129"/>
      <c r="N1" s="125"/>
      <c r="O1" s="125"/>
      <c r="P1" s="125"/>
      <c r="Q1" s="125"/>
      <c r="R1" s="125"/>
    </row>
    <row r="2" spans="1:18" ht="15.75">
      <c r="A2" s="125"/>
      <c r="B2" s="447" t="s">
        <v>241</v>
      </c>
      <c r="C2" s="447"/>
      <c r="D2" s="447"/>
      <c r="E2" s="447"/>
      <c r="F2" s="447"/>
      <c r="G2" s="227"/>
      <c r="H2" s="227"/>
      <c r="I2" s="227"/>
      <c r="J2" s="448">
        <f>'Cover Sheet'!C2</f>
        <v>0</v>
      </c>
      <c r="K2" s="448"/>
      <c r="L2" s="448"/>
      <c r="M2" s="448"/>
      <c r="N2" s="227"/>
      <c r="O2" s="227"/>
      <c r="P2" s="227"/>
      <c r="Q2" s="227"/>
      <c r="R2" s="125"/>
    </row>
    <row r="3" spans="1:18" s="94" customFormat="1" ht="15.75">
      <c r="A3" s="125"/>
      <c r="B3" s="148"/>
      <c r="C3" s="148"/>
      <c r="D3" s="148"/>
      <c r="E3" s="148"/>
      <c r="F3" s="148"/>
      <c r="G3" s="227"/>
      <c r="H3" s="227"/>
      <c r="I3" s="227"/>
      <c r="J3" s="227"/>
      <c r="K3" s="227"/>
      <c r="L3" s="227"/>
      <c r="M3" s="227"/>
      <c r="N3" s="227"/>
      <c r="O3" s="227"/>
      <c r="P3" s="227"/>
      <c r="Q3" s="227"/>
      <c r="R3" s="125"/>
    </row>
    <row r="4" spans="1:18" ht="24.95" customHeight="1">
      <c r="A4" s="125"/>
      <c r="B4" s="228"/>
      <c r="C4" s="221" t="s">
        <v>253</v>
      </c>
      <c r="D4" s="222">
        <f>SUM(D23*0.33)+(K36*0.42)+(Q26*0.25)</f>
        <v>0</v>
      </c>
      <c r="E4" s="62"/>
      <c r="F4" s="62"/>
      <c r="G4" s="62"/>
      <c r="H4" s="62"/>
      <c r="I4" s="62"/>
      <c r="J4" s="227" t="s">
        <v>242</v>
      </c>
      <c r="K4" s="227"/>
      <c r="L4" s="227"/>
      <c r="M4" s="227"/>
      <c r="N4" s="227"/>
      <c r="O4" s="227"/>
      <c r="P4" s="227"/>
      <c r="Q4" s="227"/>
      <c r="R4" s="125"/>
    </row>
    <row r="5" spans="1:18" ht="24.95" customHeight="1">
      <c r="A5" s="125"/>
      <c r="B5" s="229"/>
      <c r="C5" s="223" t="s">
        <v>254</v>
      </c>
      <c r="D5" s="224">
        <f>SUM(D23*0.46)+(Q25*0.53)</f>
        <v>0</v>
      </c>
      <c r="E5" s="82"/>
      <c r="F5" s="82"/>
      <c r="G5" s="62"/>
      <c r="H5" s="62"/>
      <c r="I5" s="62"/>
      <c r="J5" s="227" t="s">
        <v>515</v>
      </c>
      <c r="K5" s="227"/>
      <c r="L5" s="227"/>
      <c r="M5" s="227"/>
      <c r="N5" s="227"/>
      <c r="O5" s="227"/>
      <c r="P5" s="227"/>
      <c r="Q5" s="227"/>
      <c r="R5" s="125"/>
    </row>
    <row r="6" spans="1:18" ht="24.95" customHeight="1">
      <c r="A6" s="125"/>
      <c r="B6" s="230"/>
      <c r="C6" s="225" t="s">
        <v>255</v>
      </c>
      <c r="D6" s="226">
        <f>SUM(D4*0.58)+(D5*0.49)</f>
        <v>0</v>
      </c>
      <c r="E6" s="82"/>
      <c r="F6" s="82"/>
      <c r="G6" s="62"/>
      <c r="H6" s="62"/>
      <c r="I6" s="62"/>
      <c r="J6" s="227" t="s">
        <v>243</v>
      </c>
      <c r="K6" s="227"/>
      <c r="L6" s="227"/>
      <c r="M6" s="227"/>
      <c r="N6" s="227"/>
      <c r="O6" s="227"/>
      <c r="P6" s="227"/>
      <c r="Q6" s="227"/>
      <c r="R6" s="125"/>
    </row>
    <row r="7" spans="1:18" s="62" customFormat="1" ht="24.95" customHeight="1">
      <c r="A7" s="126"/>
      <c r="B7" s="446" t="s">
        <v>717</v>
      </c>
      <c r="C7" s="446"/>
      <c r="D7" s="446"/>
      <c r="E7" s="446"/>
      <c r="F7" s="446"/>
      <c r="G7" s="446"/>
      <c r="H7" s="446"/>
      <c r="I7" s="446"/>
      <c r="J7" s="446"/>
      <c r="K7" s="446"/>
      <c r="L7" s="446"/>
      <c r="M7" s="446"/>
      <c r="N7" s="446"/>
      <c r="O7" s="446"/>
      <c r="P7" s="446"/>
      <c r="Q7" s="446"/>
      <c r="R7" s="126"/>
    </row>
    <row r="8" spans="1:18" s="62" customFormat="1" ht="39.75" customHeight="1">
      <c r="A8" s="126"/>
      <c r="B8" s="450" t="s">
        <v>256</v>
      </c>
      <c r="C8" s="451"/>
      <c r="D8" s="452"/>
      <c r="E8" s="127"/>
      <c r="F8" s="453" t="s">
        <v>374</v>
      </c>
      <c r="G8" s="451"/>
      <c r="H8" s="451"/>
      <c r="I8" s="451"/>
      <c r="J8" s="451"/>
      <c r="K8" s="452"/>
      <c r="L8" s="127"/>
      <c r="M8" s="217"/>
      <c r="N8" s="122"/>
      <c r="O8" s="122"/>
      <c r="P8" s="123" t="s">
        <v>480</v>
      </c>
      <c r="Q8" s="124"/>
      <c r="R8" s="126"/>
    </row>
    <row r="9" spans="1:18" s="148" customFormat="1" ht="24.95" customHeight="1">
      <c r="A9" s="127"/>
      <c r="B9" s="149" t="s">
        <v>257</v>
      </c>
      <c r="C9" s="150"/>
      <c r="D9" s="121" t="s">
        <v>239</v>
      </c>
      <c r="E9" s="127"/>
      <c r="F9" s="149" t="s">
        <v>258</v>
      </c>
      <c r="G9" s="151"/>
      <c r="H9" s="152"/>
      <c r="I9" s="149" t="s">
        <v>240</v>
      </c>
      <c r="J9" s="152"/>
      <c r="K9" s="153" t="s">
        <v>239</v>
      </c>
      <c r="L9" s="127"/>
      <c r="M9" s="120" t="s">
        <v>327</v>
      </c>
      <c r="N9" s="454"/>
      <c r="O9" s="455"/>
      <c r="P9" s="456"/>
      <c r="Q9" s="121" t="s">
        <v>239</v>
      </c>
      <c r="R9" s="131"/>
    </row>
    <row r="10" spans="1:18" s="62" customFormat="1" ht="24.95" customHeight="1">
      <c r="A10" s="126"/>
      <c r="B10" s="213" t="s">
        <v>259</v>
      </c>
      <c r="C10" s="64" t="s">
        <v>260</v>
      </c>
      <c r="D10" s="65">
        <f>'G1 Program Philosophy'!E8</f>
        <v>0</v>
      </c>
      <c r="E10" s="126"/>
      <c r="F10" s="213" t="s">
        <v>261</v>
      </c>
      <c r="G10" s="214"/>
      <c r="H10" s="215"/>
      <c r="I10" s="66" t="s">
        <v>262</v>
      </c>
      <c r="J10" s="64" t="s">
        <v>263</v>
      </c>
      <c r="K10" s="65">
        <f>'A1 Small Caseload  '!E5</f>
        <v>0</v>
      </c>
      <c r="L10" s="126"/>
      <c r="M10" s="213" t="s">
        <v>328</v>
      </c>
      <c r="N10" s="416" t="s">
        <v>277</v>
      </c>
      <c r="O10" s="416"/>
      <c r="P10" s="67" t="s">
        <v>251</v>
      </c>
      <c r="Q10" s="81">
        <f>'T1 Multidisc Team'!E5</f>
        <v>0</v>
      </c>
      <c r="R10" s="132"/>
    </row>
    <row r="11" spans="1:18" s="62" customFormat="1" ht="24.95" customHeight="1">
      <c r="A11" s="126"/>
      <c r="B11" s="213" t="s">
        <v>264</v>
      </c>
      <c r="C11" s="64" t="s">
        <v>265</v>
      </c>
      <c r="D11" s="65">
        <f>'G2 Eligibility'!E5</f>
        <v>0</v>
      </c>
      <c r="E11" s="126"/>
      <c r="F11" s="213" t="s">
        <v>266</v>
      </c>
      <c r="G11" s="214"/>
      <c r="H11" s="215"/>
      <c r="I11" s="212" t="s">
        <v>267</v>
      </c>
      <c r="J11" s="68" t="s">
        <v>268</v>
      </c>
      <c r="K11" s="65">
        <f>'A2 Explicit Adm Criteria '!E5</f>
        <v>0</v>
      </c>
      <c r="L11" s="126"/>
      <c r="M11" s="69" t="s">
        <v>329</v>
      </c>
      <c r="N11" s="442" t="s">
        <v>330</v>
      </c>
      <c r="O11" s="443"/>
      <c r="P11" s="70" t="s">
        <v>331</v>
      </c>
      <c r="Q11" s="81">
        <f>'T2 Integr Tx Spec'!E5</f>
        <v>0</v>
      </c>
      <c r="R11" s="132"/>
    </row>
    <row r="12" spans="1:18" s="62" customFormat="1" ht="24.95" customHeight="1">
      <c r="A12" s="126"/>
      <c r="B12" s="213" t="s">
        <v>269</v>
      </c>
      <c r="C12" s="64" t="s">
        <v>270</v>
      </c>
      <c r="D12" s="65">
        <f>'G3 Penetration'!E5</f>
        <v>0</v>
      </c>
      <c r="E12" s="126"/>
      <c r="F12" s="421" t="s">
        <v>271</v>
      </c>
      <c r="G12" s="422"/>
      <c r="H12" s="423"/>
      <c r="I12" s="212" t="s">
        <v>272</v>
      </c>
      <c r="J12" s="68" t="s">
        <v>273</v>
      </c>
      <c r="K12" s="65">
        <f>'A3 Team Meeting  '!E5</f>
        <v>0</v>
      </c>
      <c r="L12" s="126"/>
      <c r="M12" s="69" t="s">
        <v>332</v>
      </c>
      <c r="N12" s="424" t="s">
        <v>333</v>
      </c>
      <c r="O12" s="425"/>
      <c r="P12" s="64" t="s">
        <v>334</v>
      </c>
      <c r="Q12" s="81">
        <f>'T3 Stage-Wise Interv'!E5</f>
        <v>0</v>
      </c>
      <c r="R12" s="132"/>
    </row>
    <row r="13" spans="1:18" s="62" customFormat="1" ht="24.95" customHeight="1">
      <c r="A13" s="126"/>
      <c r="B13" s="213" t="s">
        <v>274</v>
      </c>
      <c r="C13" s="64" t="s">
        <v>275</v>
      </c>
      <c r="D13" s="65">
        <f>'G4 Assessment'!E5</f>
        <v>0</v>
      </c>
      <c r="E13" s="126"/>
      <c r="F13" s="421" t="s">
        <v>276</v>
      </c>
      <c r="G13" s="422"/>
      <c r="H13" s="423"/>
      <c r="I13" s="212" t="s">
        <v>277</v>
      </c>
      <c r="J13" s="68" t="s">
        <v>278</v>
      </c>
      <c r="K13" s="65">
        <f>'A4 Team Approach'!E5</f>
        <v>0</v>
      </c>
      <c r="L13" s="126"/>
      <c r="M13" s="69" t="s">
        <v>335</v>
      </c>
      <c r="N13" s="444"/>
      <c r="O13" s="445"/>
      <c r="P13" s="64" t="s">
        <v>336</v>
      </c>
      <c r="Q13" s="81">
        <f>'T4 Access to Comph Serv'!E5</f>
        <v>0</v>
      </c>
      <c r="R13" s="132"/>
    </row>
    <row r="14" spans="1:18" s="62" customFormat="1" ht="24.95" customHeight="1">
      <c r="A14" s="126"/>
      <c r="B14" s="213" t="s">
        <v>279</v>
      </c>
      <c r="C14" s="64" t="s">
        <v>280</v>
      </c>
      <c r="D14" s="65">
        <f>'G5 Individ Tx Plan'!E4</f>
        <v>0</v>
      </c>
      <c r="E14" s="126"/>
      <c r="F14" s="421" t="s">
        <v>281</v>
      </c>
      <c r="G14" s="422"/>
      <c r="H14" s="423"/>
      <c r="I14" s="212" t="s">
        <v>452</v>
      </c>
      <c r="J14" s="68" t="s">
        <v>282</v>
      </c>
      <c r="K14" s="65">
        <f>'A5 Continity of Staff  '!E5</f>
        <v>0</v>
      </c>
      <c r="L14" s="126"/>
      <c r="M14" s="69" t="s">
        <v>337</v>
      </c>
      <c r="N14" s="424" t="s">
        <v>338</v>
      </c>
      <c r="O14" s="425"/>
      <c r="P14" s="64" t="s">
        <v>339</v>
      </c>
      <c r="Q14" s="81">
        <f>'T5 Time Unlimited Services'!E5</f>
        <v>0</v>
      </c>
      <c r="R14" s="132"/>
    </row>
    <row r="15" spans="1:18" s="62" customFormat="1" ht="39" customHeight="1">
      <c r="A15" s="126"/>
      <c r="B15" s="213" t="s">
        <v>283</v>
      </c>
      <c r="C15" s="64" t="s">
        <v>284</v>
      </c>
      <c r="D15" s="65">
        <f>'G6 Individ Tx'!E4</f>
        <v>0</v>
      </c>
      <c r="E15" s="126"/>
      <c r="F15" s="421" t="s">
        <v>285</v>
      </c>
      <c r="G15" s="422"/>
      <c r="H15" s="423"/>
      <c r="I15" s="212" t="s">
        <v>451</v>
      </c>
      <c r="J15" s="68" t="s">
        <v>286</v>
      </c>
      <c r="K15" s="65">
        <f>'A6 Staff Capacity '!E5</f>
        <v>0</v>
      </c>
      <c r="L15" s="126"/>
      <c r="M15" s="69" t="s">
        <v>340</v>
      </c>
      <c r="N15" s="424" t="s">
        <v>341</v>
      </c>
      <c r="O15" s="425"/>
      <c r="P15" s="68" t="s">
        <v>395</v>
      </c>
      <c r="Q15" s="81">
        <f>'T6 Outreach'!E5</f>
        <v>0</v>
      </c>
      <c r="R15" s="132"/>
    </row>
    <row r="16" spans="1:18" s="62" customFormat="1" ht="24.95" customHeight="1">
      <c r="A16" s="126"/>
      <c r="B16" s="213" t="s">
        <v>287</v>
      </c>
      <c r="C16" s="64" t="s">
        <v>288</v>
      </c>
      <c r="D16" s="65">
        <f>'G7 Training'!E5</f>
        <v>0</v>
      </c>
      <c r="E16" s="126"/>
      <c r="F16" s="421" t="s">
        <v>289</v>
      </c>
      <c r="G16" s="422"/>
      <c r="H16" s="423"/>
      <c r="I16" s="212" t="s">
        <v>290</v>
      </c>
      <c r="J16" s="68" t="s">
        <v>291</v>
      </c>
      <c r="K16" s="65">
        <f>'A7 Full Resp for Tx Servic '!E4</f>
        <v>0</v>
      </c>
      <c r="L16" s="126"/>
      <c r="M16" s="69" t="s">
        <v>342</v>
      </c>
      <c r="N16" s="424" t="s">
        <v>333</v>
      </c>
      <c r="O16" s="425"/>
      <c r="P16" s="64" t="s">
        <v>343</v>
      </c>
      <c r="Q16" s="81">
        <f>'T7 Motivational Interv'!E5</f>
        <v>0</v>
      </c>
      <c r="R16" s="132"/>
    </row>
    <row r="17" spans="1:18" s="62" customFormat="1" ht="24.95" customHeight="1">
      <c r="A17" s="126"/>
      <c r="B17" s="213" t="s">
        <v>292</v>
      </c>
      <c r="C17" s="64" t="s">
        <v>293</v>
      </c>
      <c r="D17" s="65">
        <f>'G8  Supervision'!E5</f>
        <v>0</v>
      </c>
      <c r="E17" s="126"/>
      <c r="F17" s="421" t="s">
        <v>294</v>
      </c>
      <c r="G17" s="422"/>
      <c r="H17" s="423"/>
      <c r="I17" s="212" t="s">
        <v>295</v>
      </c>
      <c r="J17" s="68" t="s">
        <v>296</v>
      </c>
      <c r="K17" s="65">
        <f>'A8 Responsible for Hosp Adm '!E5</f>
        <v>0</v>
      </c>
      <c r="L17" s="126"/>
      <c r="M17" s="69" t="s">
        <v>344</v>
      </c>
      <c r="N17" s="424" t="s">
        <v>345</v>
      </c>
      <c r="O17" s="425"/>
      <c r="P17" s="64" t="s">
        <v>346</v>
      </c>
      <c r="Q17" s="81">
        <f>'T8 SA Counseling'!E5</f>
        <v>0</v>
      </c>
      <c r="R17" s="132"/>
    </row>
    <row r="18" spans="1:18" s="62" customFormat="1" ht="24.95" customHeight="1">
      <c r="A18" s="126"/>
      <c r="B18" s="213" t="s">
        <v>297</v>
      </c>
      <c r="C18" s="64" t="s">
        <v>298</v>
      </c>
      <c r="D18" s="65">
        <f>'G9 Process Monitoring'!E5</f>
        <v>0</v>
      </c>
      <c r="E18" s="126"/>
      <c r="F18" s="421" t="s">
        <v>299</v>
      </c>
      <c r="G18" s="422"/>
      <c r="H18" s="423"/>
      <c r="I18" s="212" t="s">
        <v>300</v>
      </c>
      <c r="J18" s="68" t="s">
        <v>301</v>
      </c>
      <c r="K18" s="65">
        <f>'A9 Resp for Crisi Serv '!E5</f>
        <v>0</v>
      </c>
      <c r="L18" s="126"/>
      <c r="M18" s="69" t="s">
        <v>347</v>
      </c>
      <c r="N18" s="424" t="s">
        <v>348</v>
      </c>
      <c r="O18" s="425"/>
      <c r="P18" s="64" t="s">
        <v>349</v>
      </c>
      <c r="Q18" s="81">
        <f>'T9 Grp tx COD'!E5</f>
        <v>0</v>
      </c>
      <c r="R18" s="132"/>
    </row>
    <row r="19" spans="1:18" s="62" customFormat="1" ht="24.95" customHeight="1">
      <c r="A19" s="126"/>
      <c r="B19" s="213" t="s">
        <v>302</v>
      </c>
      <c r="C19" s="64" t="s">
        <v>303</v>
      </c>
      <c r="D19" s="65">
        <f>'G10 Outcome Monitoring'!E5</f>
        <v>0</v>
      </c>
      <c r="E19" s="126"/>
      <c r="F19" s="421" t="s">
        <v>304</v>
      </c>
      <c r="G19" s="422"/>
      <c r="H19" s="423"/>
      <c r="I19" s="212" t="s">
        <v>453</v>
      </c>
      <c r="J19" s="68" t="s">
        <v>305</v>
      </c>
      <c r="K19" s="65">
        <f>'A10 Resp for Hosp DC Plan '!E5</f>
        <v>0</v>
      </c>
      <c r="L19" s="126"/>
      <c r="M19" s="69" t="s">
        <v>350</v>
      </c>
      <c r="N19" s="424" t="s">
        <v>351</v>
      </c>
      <c r="O19" s="425"/>
      <c r="P19" s="64" t="s">
        <v>352</v>
      </c>
      <c r="Q19" s="81">
        <f>'T10 Family Interven for COD'!E5</f>
        <v>0</v>
      </c>
      <c r="R19" s="132"/>
    </row>
    <row r="20" spans="1:18" s="62" customFormat="1" ht="29.25" customHeight="1">
      <c r="A20" s="126"/>
      <c r="B20" s="213" t="s">
        <v>306</v>
      </c>
      <c r="C20" s="64" t="s">
        <v>307</v>
      </c>
      <c r="D20" s="65">
        <f>'G11 Quality Assurance'!E5</f>
        <v>0</v>
      </c>
      <c r="E20" s="126"/>
      <c r="F20" s="421" t="s">
        <v>308</v>
      </c>
      <c r="G20" s="422"/>
      <c r="H20" s="423"/>
      <c r="I20" s="212" t="s">
        <v>309</v>
      </c>
      <c r="J20" s="68" t="s">
        <v>310</v>
      </c>
      <c r="K20" s="65">
        <f>'A11 Role of Consum on Team '!E5</f>
        <v>0</v>
      </c>
      <c r="L20" s="126"/>
      <c r="M20" s="69" t="s">
        <v>353</v>
      </c>
      <c r="N20" s="426"/>
      <c r="O20" s="427"/>
      <c r="P20" s="64" t="s">
        <v>354</v>
      </c>
      <c r="Q20" s="81">
        <f>'T11 Alch &amp; Drug Self-Help Group'!E5</f>
        <v>0</v>
      </c>
      <c r="R20" s="132"/>
    </row>
    <row r="21" spans="1:18" s="62" customFormat="1" ht="24.95" customHeight="1">
      <c r="A21" s="126"/>
      <c r="B21" s="213" t="s">
        <v>311</v>
      </c>
      <c r="C21" s="64" t="s">
        <v>312</v>
      </c>
      <c r="D21" s="65">
        <f>'G12 Pers Choic Re Serv Prov'!E5</f>
        <v>0</v>
      </c>
      <c r="E21" s="126"/>
      <c r="F21" s="421" t="s">
        <v>313</v>
      </c>
      <c r="G21" s="422"/>
      <c r="H21" s="423"/>
      <c r="I21" s="212" t="s">
        <v>314</v>
      </c>
      <c r="J21" s="68" t="s">
        <v>393</v>
      </c>
      <c r="K21" s="65">
        <f>'A12  Team Size'!E5</f>
        <v>0</v>
      </c>
      <c r="L21" s="126"/>
      <c r="M21" s="69" t="s">
        <v>355</v>
      </c>
      <c r="N21" s="426"/>
      <c r="O21" s="427"/>
      <c r="P21" s="64" t="s">
        <v>356</v>
      </c>
      <c r="Q21" s="81">
        <f>'T12 Pharm Tx'!E5</f>
        <v>0</v>
      </c>
      <c r="R21" s="132"/>
    </row>
    <row r="22" spans="1:18" s="62" customFormat="1" ht="24.95" customHeight="1">
      <c r="A22" s="126"/>
      <c r="B22" s="83"/>
      <c r="C22" s="211" t="s">
        <v>315</v>
      </c>
      <c r="D22" s="63">
        <f>SUM(D10:D21)</f>
        <v>0</v>
      </c>
      <c r="E22" s="126"/>
      <c r="F22" s="435" t="s">
        <v>316</v>
      </c>
      <c r="G22" s="422"/>
      <c r="H22" s="423"/>
      <c r="I22" s="212" t="s">
        <v>317</v>
      </c>
      <c r="J22" s="71" t="s">
        <v>318</v>
      </c>
      <c r="K22" s="65">
        <f>'A13  Intake Rate '!E5</f>
        <v>0</v>
      </c>
      <c r="L22" s="126"/>
      <c r="M22" s="69" t="s">
        <v>357</v>
      </c>
      <c r="N22" s="426"/>
      <c r="O22" s="427"/>
      <c r="P22" s="64" t="s">
        <v>358</v>
      </c>
      <c r="Q22" s="81">
        <f>'T13 Interv to Promote Health'!E5</f>
        <v>0</v>
      </c>
      <c r="R22" s="132"/>
    </row>
    <row r="23" spans="1:18" s="62" customFormat="1" ht="24.95" customHeight="1">
      <c r="A23" s="126"/>
      <c r="B23" s="84"/>
      <c r="C23" s="216" t="s">
        <v>319</v>
      </c>
      <c r="D23" s="72">
        <f>AVERAGE(D10:D21)</f>
        <v>0</v>
      </c>
      <c r="E23" s="126"/>
      <c r="F23" s="73" t="s">
        <v>396</v>
      </c>
      <c r="G23" s="74" t="s">
        <v>386</v>
      </c>
      <c r="H23" s="74" t="s">
        <v>386</v>
      </c>
      <c r="I23" s="75" t="s">
        <v>386</v>
      </c>
      <c r="J23" s="67" t="s">
        <v>472</v>
      </c>
      <c r="K23" s="65">
        <f>'A14 Comm-based '!E5</f>
        <v>0</v>
      </c>
      <c r="L23" s="126"/>
      <c r="M23" s="76" t="s">
        <v>359</v>
      </c>
      <c r="N23" s="426"/>
      <c r="O23" s="427"/>
      <c r="P23" s="64" t="s">
        <v>471</v>
      </c>
      <c r="Q23" s="81">
        <f>'T14 2nd Interv Non-Resp'!E5</f>
        <v>0</v>
      </c>
      <c r="R23" s="132"/>
    </row>
    <row r="24" spans="1:18" s="62" customFormat="1" ht="24.95" customHeight="1">
      <c r="A24" s="126"/>
      <c r="B24" s="415" t="s">
        <v>322</v>
      </c>
      <c r="C24" s="415"/>
      <c r="D24" s="415"/>
      <c r="E24" s="126"/>
      <c r="F24" s="73" t="s">
        <v>397</v>
      </c>
      <c r="G24" s="74" t="s">
        <v>387</v>
      </c>
      <c r="H24" s="74" t="s">
        <v>387</v>
      </c>
      <c r="I24" s="75" t="s">
        <v>387</v>
      </c>
      <c r="J24" s="67" t="s">
        <v>473</v>
      </c>
      <c r="K24" s="65">
        <f>'A15 No Drop Out '!E5</f>
        <v>0</v>
      </c>
      <c r="L24" s="126"/>
      <c r="M24" s="85"/>
      <c r="N24" s="449" t="s">
        <v>315</v>
      </c>
      <c r="O24" s="449"/>
      <c r="P24" s="449"/>
      <c r="Q24" s="86">
        <f>SUM(Q10:Q23)</f>
        <v>0</v>
      </c>
      <c r="R24" s="132"/>
    </row>
    <row r="25" spans="1:18" s="62" customFormat="1" ht="24.95" customHeight="1">
      <c r="A25" s="126"/>
      <c r="B25" s="415" t="s">
        <v>325</v>
      </c>
      <c r="C25" s="415"/>
      <c r="D25" s="415"/>
      <c r="E25" s="126"/>
      <c r="F25" s="73" t="s">
        <v>398</v>
      </c>
      <c r="G25" s="74" t="s">
        <v>388</v>
      </c>
      <c r="H25" s="74" t="s">
        <v>388</v>
      </c>
      <c r="I25" s="75" t="s">
        <v>388</v>
      </c>
      <c r="J25" s="67" t="s">
        <v>474</v>
      </c>
      <c r="K25" s="65">
        <f>'A16 Service Intensity'!E5</f>
        <v>0</v>
      </c>
      <c r="L25" s="126"/>
      <c r="M25" s="85"/>
      <c r="N25" s="430" t="s">
        <v>377</v>
      </c>
      <c r="O25" s="430"/>
      <c r="P25" s="430"/>
      <c r="Q25" s="87">
        <f>AVERAGE(Q10:Q23)</f>
        <v>0</v>
      </c>
      <c r="R25" s="133"/>
    </row>
    <row r="26" spans="1:18" s="62" customFormat="1" ht="24.95" customHeight="1">
      <c r="A26" s="126"/>
      <c r="B26" s="415" t="s">
        <v>326</v>
      </c>
      <c r="C26" s="415"/>
      <c r="D26" s="415"/>
      <c r="E26" s="126"/>
      <c r="F26" s="73" t="s">
        <v>399</v>
      </c>
      <c r="G26" s="74" t="s">
        <v>389</v>
      </c>
      <c r="H26" s="74" t="s">
        <v>389</v>
      </c>
      <c r="I26" s="75" t="s">
        <v>389</v>
      </c>
      <c r="J26" s="67" t="s">
        <v>475</v>
      </c>
      <c r="K26" s="65">
        <f>'A17 Frequency'!E5</f>
        <v>0</v>
      </c>
      <c r="L26" s="126"/>
      <c r="M26" s="85"/>
      <c r="N26" s="440" t="s">
        <v>376</v>
      </c>
      <c r="O26" s="440"/>
      <c r="P26" s="441"/>
      <c r="Q26" s="87">
        <f>AVERAGE(Q10+Q11+Q12+Q14+Q15+Q16+Q17+Q18+Q19)/9</f>
        <v>0</v>
      </c>
      <c r="R26" s="133"/>
    </row>
    <row r="27" spans="1:18" s="62" customFormat="1" ht="24.95" customHeight="1">
      <c r="A27" s="126"/>
      <c r="B27" s="126"/>
      <c r="C27" s="126"/>
      <c r="D27" s="126"/>
      <c r="E27" s="126"/>
      <c r="F27" s="73" t="s">
        <v>400</v>
      </c>
      <c r="G27" s="74" t="s">
        <v>390</v>
      </c>
      <c r="H27" s="74" t="s">
        <v>390</v>
      </c>
      <c r="I27" s="75" t="s">
        <v>390</v>
      </c>
      <c r="J27" s="67" t="s">
        <v>476</v>
      </c>
      <c r="K27" s="65">
        <f>'A18 Practicing Team Leader '!E5</f>
        <v>0</v>
      </c>
      <c r="L27" s="126"/>
      <c r="M27" s="431" t="s">
        <v>236</v>
      </c>
      <c r="N27" s="418"/>
      <c r="O27" s="418"/>
      <c r="P27" s="418"/>
      <c r="Q27" s="154"/>
      <c r="R27" s="134"/>
    </row>
    <row r="28" spans="1:18" s="62" customFormat="1" ht="24.95" customHeight="1">
      <c r="A28" s="82"/>
      <c r="B28" s="82"/>
      <c r="C28" s="82"/>
      <c r="D28" s="82"/>
      <c r="E28" s="126"/>
      <c r="F28" s="73" t="s">
        <v>401</v>
      </c>
      <c r="G28" s="74" t="s">
        <v>391</v>
      </c>
      <c r="H28" s="74" t="s">
        <v>391</v>
      </c>
      <c r="I28" s="75" t="s">
        <v>391</v>
      </c>
      <c r="J28" s="67" t="s">
        <v>477</v>
      </c>
      <c r="K28" s="65">
        <f>'A19 Psychiatrist on Team '!E7</f>
        <v>0</v>
      </c>
      <c r="L28" s="126"/>
      <c r="M28" s="438" t="s">
        <v>237</v>
      </c>
      <c r="N28" s="439"/>
      <c r="O28" s="439"/>
      <c r="P28" s="439"/>
      <c r="Q28" s="155"/>
      <c r="R28" s="135"/>
    </row>
    <row r="29" spans="1:18" s="62" customFormat="1" ht="24.95" customHeight="1">
      <c r="A29" s="82"/>
      <c r="B29" s="82"/>
      <c r="C29" s="82"/>
      <c r="D29" s="82"/>
      <c r="E29" s="126"/>
      <c r="F29" s="73" t="s">
        <v>402</v>
      </c>
      <c r="G29" s="74" t="s">
        <v>392</v>
      </c>
      <c r="H29" s="74" t="s">
        <v>392</v>
      </c>
      <c r="I29" s="75" t="s">
        <v>392</v>
      </c>
      <c r="J29" s="67" t="s">
        <v>478</v>
      </c>
      <c r="K29" s="65">
        <f>'A20 RN on Team'!E5</f>
        <v>0</v>
      </c>
      <c r="L29" s="126"/>
      <c r="M29" s="438" t="s">
        <v>238</v>
      </c>
      <c r="N29" s="439"/>
      <c r="O29" s="439"/>
      <c r="P29" s="439"/>
      <c r="Q29" s="155"/>
      <c r="R29" s="135"/>
    </row>
    <row r="30" spans="1:18" s="62" customFormat="1" ht="24.95" customHeight="1">
      <c r="A30" s="82"/>
      <c r="B30" s="82"/>
      <c r="C30" s="82"/>
      <c r="D30" s="82"/>
      <c r="E30" s="126"/>
      <c r="F30" s="73" t="s">
        <v>403</v>
      </c>
      <c r="G30" s="74" t="s">
        <v>394</v>
      </c>
      <c r="H30" s="74" t="s">
        <v>394</v>
      </c>
      <c r="I30" s="75" t="s">
        <v>394</v>
      </c>
      <c r="J30" s="67" t="s">
        <v>479</v>
      </c>
      <c r="K30" s="65">
        <f>'A21 Voc Spec'!E5</f>
        <v>0</v>
      </c>
      <c r="L30" s="126"/>
      <c r="M30" s="128"/>
      <c r="N30" s="126"/>
      <c r="O30" s="126"/>
      <c r="P30" s="126"/>
      <c r="Q30" s="126"/>
      <c r="R30" s="126"/>
    </row>
    <row r="31" spans="1:18" s="62" customFormat="1" ht="24.95" customHeight="1">
      <c r="A31" s="82"/>
      <c r="B31" s="82"/>
      <c r="C31" s="82"/>
      <c r="D31" s="82"/>
      <c r="E31" s="126"/>
      <c r="F31" s="73" t="s">
        <v>320</v>
      </c>
      <c r="G31" s="77"/>
      <c r="H31" s="77"/>
      <c r="I31" s="78" t="s">
        <v>320</v>
      </c>
      <c r="J31" s="79" t="s">
        <v>321</v>
      </c>
      <c r="K31" s="65">
        <f>'M1 Communication'!E4</f>
        <v>0</v>
      </c>
      <c r="L31" s="126"/>
      <c r="M31" s="128"/>
      <c r="N31" s="126"/>
      <c r="O31" s="126"/>
      <c r="P31" s="126"/>
      <c r="Q31" s="126"/>
      <c r="R31" s="126"/>
    </row>
    <row r="32" spans="1:18" s="62" customFormat="1" ht="24.95" customHeight="1">
      <c r="A32" s="82"/>
      <c r="B32" s="82"/>
      <c r="C32" s="82"/>
      <c r="D32" s="82"/>
      <c r="E32" s="126"/>
      <c r="F32" s="73" t="s">
        <v>323</v>
      </c>
      <c r="G32" s="77"/>
      <c r="H32" s="77"/>
      <c r="I32" s="78" t="s">
        <v>323</v>
      </c>
      <c r="J32" s="79" t="s">
        <v>324</v>
      </c>
      <c r="K32" s="65">
        <f>'M2 Safety'!E5</f>
        <v>0</v>
      </c>
      <c r="L32" s="126"/>
      <c r="M32" s="95"/>
      <c r="N32" s="126"/>
      <c r="O32" s="126"/>
      <c r="P32" s="82"/>
      <c r="Q32" s="82"/>
      <c r="R32" s="82"/>
    </row>
    <row r="33" spans="1:18" s="62" customFormat="1" ht="24.95" customHeight="1">
      <c r="A33" s="82"/>
      <c r="B33" s="82"/>
      <c r="C33" s="82"/>
      <c r="D33" s="82"/>
      <c r="E33" s="126"/>
      <c r="F33" s="169" t="s">
        <v>667</v>
      </c>
      <c r="G33" s="95"/>
      <c r="H33" s="95"/>
      <c r="I33" s="95"/>
      <c r="J33" s="170" t="s">
        <v>506</v>
      </c>
      <c r="K33" s="171">
        <f>'M3 Explicit Discharge Criteria'!E5</f>
        <v>0</v>
      </c>
      <c r="L33" s="126"/>
      <c r="M33" s="95"/>
      <c r="N33" s="126"/>
      <c r="O33" s="126"/>
      <c r="P33" s="82"/>
      <c r="Q33" s="82"/>
      <c r="R33" s="82"/>
    </row>
    <row r="34" spans="1:18" s="62" customFormat="1" ht="24.95" customHeight="1">
      <c r="A34" s="82"/>
      <c r="B34" s="82"/>
      <c r="C34" s="82"/>
      <c r="D34" s="82"/>
      <c r="E34" s="126"/>
      <c r="F34" s="73" t="s">
        <v>729</v>
      </c>
      <c r="G34" s="75"/>
      <c r="H34" s="75"/>
      <c r="I34" s="75"/>
      <c r="J34" s="119" t="s">
        <v>730</v>
      </c>
      <c r="K34" s="172">
        <f>'M4 Team Approval'!E5</f>
        <v>0</v>
      </c>
      <c r="L34" s="126"/>
      <c r="M34" s="95"/>
      <c r="N34" s="126"/>
      <c r="O34" s="126"/>
      <c r="P34" s="82"/>
      <c r="Q34" s="82"/>
      <c r="R34" s="82"/>
    </row>
    <row r="35" spans="1:18" ht="24.95" customHeight="1">
      <c r="A35" s="130"/>
      <c r="B35" s="82"/>
      <c r="C35" s="82"/>
      <c r="D35" s="82"/>
      <c r="E35" s="126"/>
      <c r="F35" s="432"/>
      <c r="G35" s="433"/>
      <c r="H35" s="434"/>
      <c r="I35" s="436" t="s">
        <v>315</v>
      </c>
      <c r="J35" s="437"/>
      <c r="K35" s="121">
        <f>SUM(K10:K34)</f>
        <v>0</v>
      </c>
      <c r="L35" s="126"/>
      <c r="M35" s="95"/>
      <c r="N35" s="126"/>
      <c r="O35" s="126"/>
      <c r="P35" s="82"/>
      <c r="Q35" s="82"/>
      <c r="R35" s="130"/>
    </row>
    <row r="36" spans="1:18" ht="24.95" customHeight="1">
      <c r="A36" s="130"/>
      <c r="B36" s="82"/>
      <c r="C36" s="82"/>
      <c r="D36" s="82"/>
      <c r="E36" s="126"/>
      <c r="F36" s="84"/>
      <c r="G36" s="88"/>
      <c r="H36" s="89"/>
      <c r="I36" s="428" t="s">
        <v>319</v>
      </c>
      <c r="J36" s="429"/>
      <c r="K36" s="72">
        <f>AVERAGE(K10:K34)</f>
        <v>0</v>
      </c>
      <c r="L36" s="126"/>
      <c r="M36" s="95"/>
      <c r="N36" s="126"/>
      <c r="O36" s="126"/>
      <c r="P36" s="82"/>
      <c r="Q36" s="82"/>
      <c r="R36" s="130"/>
    </row>
    <row r="37" spans="1:18" ht="24.95" customHeight="1">
      <c r="A37" s="130"/>
      <c r="B37" s="82"/>
      <c r="C37" s="82"/>
      <c r="D37" s="82"/>
      <c r="E37" s="126"/>
      <c r="F37" s="417" t="s">
        <v>233</v>
      </c>
      <c r="G37" s="418"/>
      <c r="H37" s="418"/>
      <c r="I37" s="418"/>
      <c r="J37" s="418"/>
      <c r="K37" s="419"/>
      <c r="L37" s="126"/>
      <c r="M37" s="95"/>
      <c r="N37" s="126"/>
      <c r="O37" s="126"/>
      <c r="P37" s="82"/>
      <c r="Q37" s="82"/>
      <c r="R37" s="130"/>
    </row>
    <row r="38" spans="1:18" ht="24.95" customHeight="1">
      <c r="A38" s="130"/>
      <c r="B38" s="82"/>
      <c r="C38" s="82"/>
      <c r="D38" s="82"/>
      <c r="E38" s="126"/>
      <c r="F38" s="417" t="s">
        <v>234</v>
      </c>
      <c r="G38" s="418"/>
      <c r="H38" s="418"/>
      <c r="I38" s="418"/>
      <c r="J38" s="418"/>
      <c r="K38" s="419"/>
      <c r="L38" s="126"/>
      <c r="M38" s="95"/>
      <c r="N38" s="126"/>
      <c r="O38" s="126"/>
      <c r="P38" s="82"/>
      <c r="Q38" s="82"/>
      <c r="R38" s="130"/>
    </row>
    <row r="39" spans="1:18" ht="24.95" customHeight="1">
      <c r="A39" s="130"/>
      <c r="B39" s="231"/>
      <c r="C39" s="231"/>
      <c r="D39" s="231"/>
      <c r="E39" s="126"/>
      <c r="F39" s="420" t="s">
        <v>235</v>
      </c>
      <c r="G39" s="420"/>
      <c r="H39" s="420"/>
      <c r="I39" s="420"/>
      <c r="J39" s="420"/>
      <c r="K39" s="420"/>
      <c r="L39" s="126"/>
      <c r="M39" s="95"/>
      <c r="N39" s="126"/>
      <c r="O39" s="126"/>
      <c r="P39" s="82"/>
      <c r="Q39" s="82"/>
      <c r="R39" s="130"/>
    </row>
    <row r="40" spans="1:18" ht="24.95" customHeight="1">
      <c r="B40" s="62"/>
      <c r="C40" s="62"/>
      <c r="D40" s="62"/>
      <c r="E40" s="135"/>
      <c r="F40" s="126"/>
      <c r="G40" s="126"/>
      <c r="H40" s="126"/>
      <c r="I40" s="126"/>
      <c r="J40" s="126"/>
      <c r="K40" s="126"/>
      <c r="L40" s="126"/>
      <c r="M40" s="74"/>
      <c r="N40" s="62"/>
      <c r="O40" s="62"/>
      <c r="P40" s="62"/>
      <c r="Q40" s="62"/>
    </row>
  </sheetData>
  <sheetProtection algorithmName="SHA-512" hashValue="1t0Zo+piG6Ssz69aLxlcKRfldUFsEpoDyd9PrP1Czf6Stg+yTQf6SmvEtGSEoXvSc/NYxkrNDJOCuQKpTCix3Q==" saltValue="b+L8kE37vUC3VEmLa5xpvQ==" spinCount="100000" sheet="1" objects="1" scenarios="1"/>
  <mergeCells count="46">
    <mergeCell ref="B7:Q7"/>
    <mergeCell ref="B2:F2"/>
    <mergeCell ref="J2:M2"/>
    <mergeCell ref="N24:P24"/>
    <mergeCell ref="M28:P28"/>
    <mergeCell ref="B8:D8"/>
    <mergeCell ref="F8:K8"/>
    <mergeCell ref="N9:P9"/>
    <mergeCell ref="F15:H15"/>
    <mergeCell ref="F14:H14"/>
    <mergeCell ref="F13:H13"/>
    <mergeCell ref="F12:H12"/>
    <mergeCell ref="F21:H21"/>
    <mergeCell ref="F20:H20"/>
    <mergeCell ref="F19:H19"/>
    <mergeCell ref="B24:D24"/>
    <mergeCell ref="N11:O11"/>
    <mergeCell ref="N20:O20"/>
    <mergeCell ref="N21:O21"/>
    <mergeCell ref="N12:O12"/>
    <mergeCell ref="N13:O13"/>
    <mergeCell ref="N14:O14"/>
    <mergeCell ref="N15:O15"/>
    <mergeCell ref="N16:O16"/>
    <mergeCell ref="F35:H35"/>
    <mergeCell ref="F22:H22"/>
    <mergeCell ref="I35:J35"/>
    <mergeCell ref="M29:P29"/>
    <mergeCell ref="N17:O17"/>
    <mergeCell ref="N26:P26"/>
    <mergeCell ref="B25:D25"/>
    <mergeCell ref="B26:D26"/>
    <mergeCell ref="N10:O10"/>
    <mergeCell ref="F38:K38"/>
    <mergeCell ref="F39:K39"/>
    <mergeCell ref="F16:H16"/>
    <mergeCell ref="F17:H17"/>
    <mergeCell ref="N18:O18"/>
    <mergeCell ref="N19:O19"/>
    <mergeCell ref="N22:O22"/>
    <mergeCell ref="N23:O23"/>
    <mergeCell ref="F18:H18"/>
    <mergeCell ref="I36:J36"/>
    <mergeCell ref="F37:K37"/>
    <mergeCell ref="N25:P25"/>
    <mergeCell ref="M27:P27"/>
  </mergeCells>
  <pageMargins left="0.7" right="0.7" top="0.75" bottom="0.75" header="0.3" footer="0.3"/>
  <pageSetup scale="50" orientation="landscape" r:id="rId1"/>
  <headerFooter>
    <oddHeader>&amp;C&amp;"Arial Narrow,Regular"&amp;14Michigan Fidelity Assistance and Support Team</oddHeader>
    <oddFooter>&amp;CPage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tabColor rgb="FF0070C0"/>
    <pageSetUpPr fitToPage="1"/>
  </sheetPr>
  <dimension ref="A1:L13"/>
  <sheetViews>
    <sheetView showGridLines="0" showRowColHeaders="0" topLeftCell="B1" zoomScale="90" zoomScaleNormal="90" workbookViewId="0">
      <selection activeCell="B2" sqref="B2:E3"/>
    </sheetView>
  </sheetViews>
  <sheetFormatPr defaultColWidth="48.6640625" defaultRowHeight="15"/>
  <cols>
    <col min="1" max="1" width="49" style="26" customWidth="1"/>
    <col min="2" max="2" width="48.6640625" style="26"/>
    <col min="3" max="3" width="49" style="26" customWidth="1"/>
    <col min="4" max="4" width="48.6640625" style="26"/>
    <col min="5" max="5" width="49.5" style="26" customWidth="1"/>
    <col min="6" max="16384" width="48.6640625" style="26"/>
  </cols>
  <sheetData>
    <row r="1" spans="1:12" ht="16.5">
      <c r="A1" s="218" t="s">
        <v>14</v>
      </c>
      <c r="B1" s="470" t="s">
        <v>15</v>
      </c>
      <c r="C1" s="611"/>
      <c r="D1" s="580" t="s">
        <v>16</v>
      </c>
      <c r="E1" s="581"/>
    </row>
    <row r="2" spans="1:12" ht="138" customHeight="1">
      <c r="A2" s="330" t="s">
        <v>599</v>
      </c>
      <c r="B2" s="508" t="s">
        <v>12</v>
      </c>
      <c r="C2" s="508"/>
      <c r="D2" s="574" t="s">
        <v>13</v>
      </c>
      <c r="E2" s="575"/>
      <c r="K2" s="331"/>
      <c r="L2" s="331"/>
    </row>
    <row r="3" spans="1:12" ht="31.5" customHeight="1">
      <c r="A3" s="167"/>
      <c r="B3" s="527"/>
      <c r="C3" s="527"/>
      <c r="D3" s="576"/>
      <c r="E3" s="577"/>
      <c r="K3" s="331"/>
      <c r="L3" s="331"/>
    </row>
    <row r="4" spans="1:12" ht="84" customHeight="1">
      <c r="A4" s="291" t="s">
        <v>608</v>
      </c>
      <c r="B4" s="571" t="s">
        <v>609</v>
      </c>
      <c r="C4" s="606"/>
      <c r="D4" s="606"/>
      <c r="E4" s="607"/>
    </row>
    <row r="5" spans="1:12" ht="32.25" customHeight="1">
      <c r="A5" s="19" t="s">
        <v>0</v>
      </c>
      <c r="B5" s="20"/>
      <c r="C5" s="271"/>
      <c r="D5" s="20" t="s">
        <v>8</v>
      </c>
      <c r="E5" s="103"/>
    </row>
    <row r="6" spans="1:12" ht="16.5">
      <c r="A6" s="108">
        <v>1</v>
      </c>
      <c r="B6" s="239">
        <v>2</v>
      </c>
      <c r="C6" s="240">
        <v>3</v>
      </c>
      <c r="D6" s="22">
        <v>4</v>
      </c>
      <c r="E6" s="108">
        <v>5</v>
      </c>
    </row>
    <row r="7" spans="1:12" ht="123" customHeight="1">
      <c r="A7" s="332" t="s">
        <v>159</v>
      </c>
      <c r="B7" s="242" t="s">
        <v>156</v>
      </c>
      <c r="C7" s="242" t="s">
        <v>157</v>
      </c>
      <c r="D7" s="242" t="s">
        <v>158</v>
      </c>
      <c r="E7" s="243" t="s">
        <v>384</v>
      </c>
    </row>
    <row r="8" spans="1:12" ht="34.5" customHeight="1">
      <c r="A8" s="44" t="s">
        <v>6</v>
      </c>
      <c r="B8" s="477"/>
      <c r="C8" s="478"/>
      <c r="D8" s="478"/>
      <c r="E8" s="479"/>
    </row>
    <row r="9" spans="1:12" ht="66.75" customHeight="1">
      <c r="A9" s="333"/>
      <c r="B9" s="480"/>
      <c r="C9" s="481"/>
      <c r="D9" s="481"/>
      <c r="E9" s="482"/>
    </row>
    <row r="10" spans="1:12" ht="33.75" customHeight="1">
      <c r="A10" s="45" t="s">
        <v>7</v>
      </c>
      <c r="B10" s="483"/>
      <c r="C10" s="484"/>
      <c r="D10" s="484"/>
      <c r="E10" s="485"/>
    </row>
    <row r="11" spans="1:12" ht="71.25" customHeight="1">
      <c r="A11" s="321"/>
      <c r="B11" s="486"/>
      <c r="C11" s="487"/>
      <c r="D11" s="487"/>
      <c r="E11" s="488"/>
    </row>
    <row r="12" spans="1:12" ht="43.9" customHeight="1">
      <c r="A12" s="24" t="s">
        <v>10</v>
      </c>
      <c r="B12" s="464"/>
      <c r="C12" s="465"/>
      <c r="D12" s="465"/>
      <c r="E12" s="466"/>
    </row>
    <row r="13" spans="1:12" ht="72" customHeight="1">
      <c r="A13" s="25"/>
      <c r="B13" s="467"/>
      <c r="C13" s="468"/>
      <c r="D13" s="468"/>
      <c r="E13" s="469"/>
    </row>
  </sheetData>
  <sheetProtection algorithmName="SHA-512" hashValue="KpigGiRQ4Nzw9MxwcgaAhargXG8mB3+ImMYDmRQXOyS5bPCa0DCtEp3vTmnKL7CoZY8NZIwmCHM6NRUZLK3PFw==" saltValue="vxCWEfvW0u+d3UaYaHxzJA==" spinCount="100000" sheet="1" objects="1" scenarios="1" selectLockedCells="1"/>
  <mergeCells count="8">
    <mergeCell ref="D1:E1"/>
    <mergeCell ref="B1:C1"/>
    <mergeCell ref="B12:E13"/>
    <mergeCell ref="B2:C3"/>
    <mergeCell ref="D2:E3"/>
    <mergeCell ref="B8:E9"/>
    <mergeCell ref="B10:E11"/>
    <mergeCell ref="B4:E4"/>
  </mergeCells>
  <pageMargins left="0.7" right="0.7" top="0.75" bottom="0.75" header="0.3" footer="0.3"/>
  <pageSetup paperSize="5" scale="66" orientation="landscape" r:id="rId1"/>
  <headerFooter differentOddEven="1">
    <oddHeader>&amp;C&amp;"Arial Narrow,Regular"&amp;14Michigan Fidelity Assistance and Support Team</oddHeader>
    <oddFooter>&amp;CPage &amp;P of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0000"/>
    <pageSetUpPr fitToPage="1"/>
  </sheetPr>
  <dimension ref="A1:E15"/>
  <sheetViews>
    <sheetView showGridLines="0" showRowColHeaders="0" topLeftCell="B1" zoomScale="90" zoomScaleNormal="90" workbookViewId="0">
      <selection activeCell="B2" sqref="B2:E3"/>
    </sheetView>
  </sheetViews>
  <sheetFormatPr defaultColWidth="51.1640625" defaultRowHeight="15"/>
  <cols>
    <col min="1" max="16384" width="51.1640625" style="26"/>
  </cols>
  <sheetData>
    <row r="1" spans="1:5" s="302" customFormat="1" ht="16.5">
      <c r="A1" s="306" t="s">
        <v>14</v>
      </c>
      <c r="B1" s="507" t="s">
        <v>15</v>
      </c>
      <c r="C1" s="604"/>
      <c r="D1" s="494" t="s">
        <v>16</v>
      </c>
      <c r="E1" s="494"/>
    </row>
    <row r="2" spans="1:5" s="302" customFormat="1" ht="49.5" customHeight="1">
      <c r="A2" s="334" t="s">
        <v>737</v>
      </c>
      <c r="B2" s="508" t="s">
        <v>775</v>
      </c>
      <c r="C2" s="525"/>
      <c r="D2" s="601" t="s">
        <v>503</v>
      </c>
      <c r="E2" s="602"/>
    </row>
    <row r="3" spans="1:5" s="302" customFormat="1" ht="35.25" customHeight="1">
      <c r="A3" s="323"/>
      <c r="B3" s="527"/>
      <c r="C3" s="528"/>
      <c r="D3" s="576"/>
      <c r="E3" s="577"/>
    </row>
    <row r="4" spans="1:5" ht="75.75" customHeight="1">
      <c r="A4" s="291" t="s">
        <v>481</v>
      </c>
      <c r="B4" s="571" t="s">
        <v>482</v>
      </c>
      <c r="C4" s="606"/>
      <c r="D4" s="606"/>
      <c r="E4" s="607"/>
    </row>
    <row r="5" spans="1:5" ht="36.4" customHeight="1">
      <c r="A5" s="19" t="s">
        <v>0</v>
      </c>
      <c r="B5" s="20"/>
      <c r="C5" s="271"/>
      <c r="D5" s="20" t="s">
        <v>8</v>
      </c>
      <c r="E5" s="103"/>
    </row>
    <row r="6" spans="1:5" ht="16.5">
      <c r="A6" s="314">
        <v>1</v>
      </c>
      <c r="B6" s="315">
        <v>2</v>
      </c>
      <c r="C6" s="316">
        <v>3</v>
      </c>
      <c r="D6" s="317">
        <v>4</v>
      </c>
      <c r="E6" s="314">
        <v>5</v>
      </c>
    </row>
    <row r="7" spans="1:5" ht="33" customHeight="1">
      <c r="A7" s="250" t="s">
        <v>160</v>
      </c>
      <c r="B7" s="250" t="s">
        <v>161</v>
      </c>
      <c r="C7" s="250" t="s">
        <v>162</v>
      </c>
      <c r="D7" s="335" t="s">
        <v>163</v>
      </c>
      <c r="E7" s="336" t="s">
        <v>164</v>
      </c>
    </row>
    <row r="8" spans="1:5" ht="34.5" customHeight="1">
      <c r="A8" s="337" t="s">
        <v>6</v>
      </c>
      <c r="B8" s="585"/>
      <c r="C8" s="586"/>
      <c r="D8" s="586"/>
      <c r="E8" s="587"/>
    </row>
    <row r="9" spans="1:5" ht="87" customHeight="1">
      <c r="A9" s="321"/>
      <c r="B9" s="480"/>
      <c r="C9" s="481"/>
      <c r="D9" s="481"/>
      <c r="E9" s="482"/>
    </row>
    <row r="10" spans="1:5" ht="33.75" customHeight="1">
      <c r="A10" s="45" t="s">
        <v>7</v>
      </c>
      <c r="B10" s="483"/>
      <c r="C10" s="484"/>
      <c r="D10" s="484"/>
      <c r="E10" s="485"/>
    </row>
    <row r="11" spans="1:5" ht="87" customHeight="1">
      <c r="A11" s="319"/>
      <c r="B11" s="486"/>
      <c r="C11" s="487"/>
      <c r="D11" s="487"/>
      <c r="E11" s="488"/>
    </row>
    <row r="12" spans="1:5" ht="49.15" customHeight="1">
      <c r="A12" s="32" t="s">
        <v>10</v>
      </c>
      <c r="B12" s="464"/>
      <c r="C12" s="465"/>
      <c r="D12" s="465"/>
      <c r="E12" s="466"/>
    </row>
    <row r="13" spans="1:5" ht="87" customHeight="1">
      <c r="A13" s="25"/>
      <c r="B13" s="467"/>
      <c r="C13" s="468"/>
      <c r="D13" s="468"/>
      <c r="E13" s="469"/>
    </row>
    <row r="15" spans="1:5" ht="45.75" customHeight="1">
      <c r="A15" s="612" t="s">
        <v>165</v>
      </c>
      <c r="B15" s="612"/>
      <c r="C15" s="612"/>
      <c r="D15" s="612"/>
      <c r="E15" s="612"/>
    </row>
  </sheetData>
  <sheetProtection algorithmName="SHA-512" hashValue="UFXuRvu3PHO5s3vWxcFe6wqIhUhAY5YFDxg16CJN56FiYCQbRujrsNJRSM9/QlJz8ppPLXByH3PXoYEG1DrlPg==" saltValue="f5m06OxFsdAp4ymRbpA8TQ==" spinCount="100000" sheet="1" objects="1" scenarios="1" selectLockedCells="1"/>
  <mergeCells count="9">
    <mergeCell ref="B10:E11"/>
    <mergeCell ref="B12:E13"/>
    <mergeCell ref="A15:E15"/>
    <mergeCell ref="B1:C1"/>
    <mergeCell ref="D1:E1"/>
    <mergeCell ref="B2:C3"/>
    <mergeCell ref="D2:E3"/>
    <mergeCell ref="B8:E9"/>
    <mergeCell ref="B4:E4"/>
  </mergeCells>
  <pageMargins left="0.7" right="0.7" top="0.75" bottom="0.75" header="0.3" footer="0.3"/>
  <pageSetup paperSize="5" scale="70" orientation="landscape" r:id="rId1"/>
  <headerFooter differentOddEven="1">
    <oddHeader>&amp;C&amp;"Arial Narrow,Regular"&amp;14Michigan Fidelity Assistance and Support Team</oddHeader>
    <oddFooter>&amp;CPage &amp;P of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FF0000"/>
    <pageSetUpPr fitToPage="1"/>
  </sheetPr>
  <dimension ref="A1:E13"/>
  <sheetViews>
    <sheetView showGridLines="0" showRowColHeaders="0" zoomScale="90" zoomScaleNormal="90" workbookViewId="0">
      <selection activeCell="B8" sqref="B8:E9"/>
    </sheetView>
  </sheetViews>
  <sheetFormatPr defaultColWidth="36.33203125" defaultRowHeight="15"/>
  <cols>
    <col min="1" max="16384" width="36.33203125" style="26"/>
  </cols>
  <sheetData>
    <row r="1" spans="1:5" s="302" customFormat="1" ht="16.5">
      <c r="A1" s="306" t="s">
        <v>14</v>
      </c>
      <c r="B1" s="494" t="s">
        <v>15</v>
      </c>
      <c r="C1" s="494"/>
      <c r="D1" s="494" t="s">
        <v>16</v>
      </c>
      <c r="E1" s="494"/>
    </row>
    <row r="2" spans="1:5" s="302" customFormat="1" ht="49.5" customHeight="1">
      <c r="A2" s="338" t="s">
        <v>738</v>
      </c>
      <c r="B2" s="509" t="s">
        <v>166</v>
      </c>
      <c r="C2" s="579"/>
      <c r="D2" s="574" t="s">
        <v>167</v>
      </c>
      <c r="E2" s="575"/>
    </row>
    <row r="3" spans="1:5" s="302" customFormat="1" ht="14.25" customHeight="1">
      <c r="A3" s="323"/>
      <c r="B3" s="527"/>
      <c r="C3" s="528"/>
      <c r="D3" s="576"/>
      <c r="E3" s="577"/>
    </row>
    <row r="4" spans="1:5" ht="93" customHeight="1">
      <c r="A4" s="289" t="s">
        <v>481</v>
      </c>
      <c r="B4" s="571" t="s">
        <v>774</v>
      </c>
      <c r="C4" s="572"/>
      <c r="D4" s="572"/>
      <c r="E4" s="573"/>
    </row>
    <row r="5" spans="1:5" ht="29.25" customHeight="1">
      <c r="A5" s="19" t="s">
        <v>0</v>
      </c>
      <c r="B5" s="20"/>
      <c r="C5" s="271"/>
      <c r="D5" s="20" t="s">
        <v>8</v>
      </c>
      <c r="E5" s="103"/>
    </row>
    <row r="6" spans="1:5" ht="16.5">
      <c r="A6" s="108">
        <v>1</v>
      </c>
      <c r="B6" s="315">
        <v>2</v>
      </c>
      <c r="C6" s="316">
        <v>3</v>
      </c>
      <c r="D6" s="317">
        <v>4</v>
      </c>
      <c r="E6" s="314">
        <v>5</v>
      </c>
    </row>
    <row r="7" spans="1:5" ht="59.25" customHeight="1">
      <c r="A7" s="250" t="s">
        <v>168</v>
      </c>
      <c r="B7" s="250" t="s">
        <v>169</v>
      </c>
      <c r="C7" s="250" t="s">
        <v>170</v>
      </c>
      <c r="D7" s="250" t="s">
        <v>171</v>
      </c>
      <c r="E7" s="326" t="s">
        <v>172</v>
      </c>
    </row>
    <row r="8" spans="1:5" ht="34.5" customHeight="1">
      <c r="A8" s="337" t="s">
        <v>6</v>
      </c>
      <c r="B8" s="585"/>
      <c r="C8" s="586"/>
      <c r="D8" s="586"/>
      <c r="E8" s="587"/>
    </row>
    <row r="9" spans="1:5" ht="73.5" customHeight="1">
      <c r="A9" s="321"/>
      <c r="B9" s="480"/>
      <c r="C9" s="481"/>
      <c r="D9" s="481"/>
      <c r="E9" s="482"/>
    </row>
    <row r="10" spans="1:5" ht="33.75" customHeight="1">
      <c r="A10" s="45" t="s">
        <v>7</v>
      </c>
      <c r="B10" s="483"/>
      <c r="C10" s="484"/>
      <c r="D10" s="484"/>
      <c r="E10" s="485"/>
    </row>
    <row r="11" spans="1:5" ht="76.5" customHeight="1">
      <c r="A11" s="319"/>
      <c r="B11" s="486"/>
      <c r="C11" s="487"/>
      <c r="D11" s="487"/>
      <c r="E11" s="488"/>
    </row>
    <row r="12" spans="1:5" ht="47.25" customHeight="1">
      <c r="A12" s="32" t="s">
        <v>10</v>
      </c>
      <c r="B12" s="464"/>
      <c r="C12" s="465"/>
      <c r="D12" s="465"/>
      <c r="E12" s="466"/>
    </row>
    <row r="13" spans="1:5" ht="79.5" customHeight="1">
      <c r="A13" s="25"/>
      <c r="B13" s="467"/>
      <c r="C13" s="468"/>
      <c r="D13" s="468"/>
      <c r="E13" s="469"/>
    </row>
  </sheetData>
  <sheetProtection algorithmName="SHA-512" hashValue="m1l0t0ehOzwicv8/oIPdKtImVNSbHbCBkg3WD1zkaB0cdoZOfiAjML3bD5zpPtoQMhD5fGt0MuSN1zEoQ0hQKg==" saltValue="8cjLlLIVv8iXcYyj+lh4qw=="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80" orientation="landscape" r:id="rId1"/>
  <headerFooter differentOddEven="1">
    <oddHeader>&amp;C&amp;"Arial Narrow,Regular"&amp;14Michigan Fidelity Assistance and Support Team</oddHeader>
    <oddFooter>&amp;CPage &amp;P of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FF0000"/>
    <pageSetUpPr fitToPage="1"/>
  </sheetPr>
  <dimension ref="A1:E13"/>
  <sheetViews>
    <sheetView showGridLines="0" zoomScale="90" zoomScaleNormal="90" workbookViewId="0">
      <selection activeCell="B2" sqref="B2:E3"/>
    </sheetView>
  </sheetViews>
  <sheetFormatPr defaultColWidth="40.83203125" defaultRowHeight="15"/>
  <cols>
    <col min="1" max="16384" width="40.83203125" style="26"/>
  </cols>
  <sheetData>
    <row r="1" spans="1:5" s="302" customFormat="1" ht="16.5">
      <c r="A1" s="306" t="s">
        <v>14</v>
      </c>
      <c r="B1" s="507" t="s">
        <v>15</v>
      </c>
      <c r="C1" s="604"/>
      <c r="D1" s="494" t="s">
        <v>16</v>
      </c>
      <c r="E1" s="494"/>
    </row>
    <row r="2" spans="1:5" s="302" customFormat="1" ht="49.5" customHeight="1">
      <c r="A2" s="334" t="s">
        <v>739</v>
      </c>
      <c r="B2" s="508" t="s">
        <v>484</v>
      </c>
      <c r="C2" s="525"/>
      <c r="D2" s="601" t="s">
        <v>173</v>
      </c>
      <c r="E2" s="602"/>
    </row>
    <row r="3" spans="1:5" s="302" customFormat="1" ht="32.25" customHeight="1">
      <c r="A3" s="323"/>
      <c r="B3" s="527"/>
      <c r="C3" s="528"/>
      <c r="D3" s="576"/>
      <c r="E3" s="577"/>
    </row>
    <row r="4" spans="1:5" ht="44.25" customHeight="1">
      <c r="A4" s="289" t="s">
        <v>481</v>
      </c>
      <c r="B4" s="571" t="s">
        <v>773</v>
      </c>
      <c r="C4" s="572"/>
      <c r="D4" s="572"/>
      <c r="E4" s="573"/>
    </row>
    <row r="5" spans="1:5" ht="31.15" customHeight="1">
      <c r="A5" s="19" t="s">
        <v>0</v>
      </c>
      <c r="B5" s="20"/>
      <c r="C5" s="271"/>
      <c r="D5" s="20" t="s">
        <v>8</v>
      </c>
      <c r="E5" s="103"/>
    </row>
    <row r="6" spans="1:5" ht="16.5">
      <c r="A6" s="314">
        <v>1</v>
      </c>
      <c r="B6" s="315">
        <v>2</v>
      </c>
      <c r="C6" s="316">
        <v>3</v>
      </c>
      <c r="D6" s="317">
        <v>4</v>
      </c>
      <c r="E6" s="314">
        <v>5</v>
      </c>
    </row>
    <row r="7" spans="1:5" ht="45.75" customHeight="1">
      <c r="A7" s="250" t="s">
        <v>174</v>
      </c>
      <c r="B7" s="250" t="s">
        <v>175</v>
      </c>
      <c r="C7" s="250" t="s">
        <v>176</v>
      </c>
      <c r="D7" s="250" t="s">
        <v>483</v>
      </c>
      <c r="E7" s="326" t="s">
        <v>177</v>
      </c>
    </row>
    <row r="8" spans="1:5" ht="34.5" customHeight="1">
      <c r="A8" s="44" t="s">
        <v>6</v>
      </c>
      <c r="B8" s="585" t="s">
        <v>9</v>
      </c>
      <c r="C8" s="586"/>
      <c r="D8" s="586"/>
      <c r="E8" s="587"/>
    </row>
    <row r="9" spans="1:5" ht="74.25" customHeight="1">
      <c r="A9" s="321"/>
      <c r="B9" s="480"/>
      <c r="C9" s="481"/>
      <c r="D9" s="481"/>
      <c r="E9" s="482"/>
    </row>
    <row r="10" spans="1:5" ht="33.75" customHeight="1">
      <c r="A10" s="45" t="s">
        <v>7</v>
      </c>
      <c r="B10" s="483"/>
      <c r="C10" s="484"/>
      <c r="D10" s="484"/>
      <c r="E10" s="485"/>
    </row>
    <row r="11" spans="1:5" ht="78" customHeight="1">
      <c r="A11" s="319"/>
      <c r="B11" s="486"/>
      <c r="C11" s="487"/>
      <c r="D11" s="487"/>
      <c r="E11" s="488"/>
    </row>
    <row r="12" spans="1:5" ht="52.9" customHeight="1">
      <c r="A12" s="32" t="s">
        <v>10</v>
      </c>
      <c r="B12" s="464"/>
      <c r="C12" s="465"/>
      <c r="D12" s="465"/>
      <c r="E12" s="466"/>
    </row>
    <row r="13" spans="1:5" ht="84" customHeight="1">
      <c r="A13" s="25"/>
      <c r="B13" s="467"/>
      <c r="C13" s="468"/>
      <c r="D13" s="468"/>
      <c r="E13" s="469"/>
    </row>
  </sheetData>
  <sheetProtection algorithmName="SHA-512" hashValue="MmBOJw2/K9GgyTgsjBfCa+SzXL1yJCYuOzQBikcCEuCKBDc+vNSzJr3Ktbnwdb+V8++8lUyXJLE7cC+JVA4k7g==" saltValue="DYLCTcnUHD09gBLkBQJr/Q=="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85" orientation="landscape" r:id="rId1"/>
  <headerFooter differentOddEven="1">
    <oddHeader>&amp;C&amp;"Arial Narrow,Regular"&amp;14Michigan Fidelity Assistance and Support Team</oddHeader>
    <oddFooter>&amp;CPage &amp;P of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FF0000"/>
    <pageSetUpPr fitToPage="1"/>
  </sheetPr>
  <dimension ref="A1:E13"/>
  <sheetViews>
    <sheetView showGridLines="0" showRowColHeaders="0" zoomScale="90" zoomScaleNormal="90" workbookViewId="0">
      <selection activeCell="B8" sqref="B8:E9"/>
    </sheetView>
  </sheetViews>
  <sheetFormatPr defaultColWidth="42.5" defaultRowHeight="15"/>
  <cols>
    <col min="1" max="16384" width="42.5" style="26"/>
  </cols>
  <sheetData>
    <row r="1" spans="1:5" s="302" customFormat="1" ht="16.5">
      <c r="A1" s="306" t="s">
        <v>14</v>
      </c>
      <c r="B1" s="507" t="s">
        <v>15</v>
      </c>
      <c r="C1" s="604"/>
      <c r="D1" s="494" t="s">
        <v>16</v>
      </c>
      <c r="E1" s="494"/>
    </row>
    <row r="2" spans="1:5" s="302" customFormat="1" ht="49.5" customHeight="1">
      <c r="A2" s="334" t="s">
        <v>740</v>
      </c>
      <c r="B2" s="508" t="s">
        <v>485</v>
      </c>
      <c r="C2" s="525"/>
      <c r="D2" s="613" t="s">
        <v>178</v>
      </c>
      <c r="E2" s="614"/>
    </row>
    <row r="3" spans="1:5" s="302" customFormat="1" ht="40.5" customHeight="1">
      <c r="A3" s="323"/>
      <c r="B3" s="527"/>
      <c r="C3" s="528"/>
      <c r="D3" s="615"/>
      <c r="E3" s="616"/>
    </row>
    <row r="4" spans="1:5" ht="96" customHeight="1">
      <c r="A4" s="289" t="s">
        <v>481</v>
      </c>
      <c r="B4" s="571" t="s">
        <v>772</v>
      </c>
      <c r="C4" s="572"/>
      <c r="D4" s="572"/>
      <c r="E4" s="573"/>
    </row>
    <row r="5" spans="1:5" ht="29.65" customHeight="1">
      <c r="A5" s="19" t="s">
        <v>0</v>
      </c>
      <c r="B5" s="20"/>
      <c r="C5" s="271"/>
      <c r="D5" s="20" t="s">
        <v>8</v>
      </c>
      <c r="E5" s="103"/>
    </row>
    <row r="6" spans="1:5" ht="16.5">
      <c r="A6" s="314">
        <v>1</v>
      </c>
      <c r="B6" s="315">
        <v>2</v>
      </c>
      <c r="C6" s="316">
        <v>3</v>
      </c>
      <c r="D6" s="317">
        <v>4</v>
      </c>
      <c r="E6" s="314">
        <v>5</v>
      </c>
    </row>
    <row r="7" spans="1:5" ht="63" customHeight="1">
      <c r="A7" s="325" t="s">
        <v>179</v>
      </c>
      <c r="B7" s="339" t="s">
        <v>180</v>
      </c>
      <c r="C7" s="339" t="s">
        <v>181</v>
      </c>
      <c r="D7" s="339" t="s">
        <v>182</v>
      </c>
      <c r="E7" s="336" t="s">
        <v>787</v>
      </c>
    </row>
    <row r="8" spans="1:5" ht="34.5" customHeight="1">
      <c r="A8" s="44" t="s">
        <v>6</v>
      </c>
      <c r="B8" s="585"/>
      <c r="C8" s="586"/>
      <c r="D8" s="586"/>
      <c r="E8" s="587"/>
    </row>
    <row r="9" spans="1:5" ht="87" customHeight="1">
      <c r="A9" s="321"/>
      <c r="B9" s="480"/>
      <c r="C9" s="481"/>
      <c r="D9" s="481"/>
      <c r="E9" s="482"/>
    </row>
    <row r="10" spans="1:5" ht="33.75" customHeight="1">
      <c r="A10" s="45" t="s">
        <v>7</v>
      </c>
      <c r="B10" s="483"/>
      <c r="C10" s="484"/>
      <c r="D10" s="484"/>
      <c r="E10" s="485"/>
    </row>
    <row r="11" spans="1:5" ht="87" customHeight="1">
      <c r="A11" s="319"/>
      <c r="B11" s="486"/>
      <c r="C11" s="487"/>
      <c r="D11" s="487"/>
      <c r="E11" s="488"/>
    </row>
    <row r="12" spans="1:5" ht="54" customHeight="1">
      <c r="A12" s="32" t="s">
        <v>10</v>
      </c>
      <c r="B12" s="464"/>
      <c r="C12" s="465"/>
      <c r="D12" s="465"/>
      <c r="E12" s="466"/>
    </row>
    <row r="13" spans="1:5" ht="87" customHeight="1">
      <c r="A13" s="25"/>
      <c r="B13" s="467"/>
      <c r="C13" s="468"/>
      <c r="D13" s="468"/>
      <c r="E13" s="469"/>
    </row>
  </sheetData>
  <sheetProtection algorithmName="SHA-512" hashValue="ipTTawu0xYCe7g2yeXKiLnB8xrUEQ4uG7GsjAclF9ihErXjpNGo1Ww/jm4f4MkKzKw14j0r4R7q+IP0X0tpK1g==" saltValue="7mxFLbQIlha9OMFnUvUd/A=="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72" orientation="landscape" r:id="rId1"/>
  <headerFooter differentOddEven="1">
    <oddHeader>&amp;C&amp;"Arial Narrow,Regular"&amp;14Michigan Fidelity Assistance and Support Team</oddHeader>
    <oddFooter>&amp;CPage &amp;P of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FF0000"/>
    <pageSetUpPr fitToPage="1"/>
  </sheetPr>
  <dimension ref="A1:E13"/>
  <sheetViews>
    <sheetView showGridLines="0" showRowColHeaders="0" zoomScale="90" zoomScaleNormal="90" workbookViewId="0">
      <selection activeCell="B8" sqref="B8:E9"/>
    </sheetView>
  </sheetViews>
  <sheetFormatPr defaultColWidth="39.33203125" defaultRowHeight="15"/>
  <cols>
    <col min="1" max="16384" width="39.33203125" style="26"/>
  </cols>
  <sheetData>
    <row r="1" spans="1:5" s="302" customFormat="1" ht="16.5">
      <c r="A1" s="306" t="s">
        <v>14</v>
      </c>
      <c r="B1" s="507" t="s">
        <v>15</v>
      </c>
      <c r="C1" s="604"/>
      <c r="D1" s="580" t="s">
        <v>16</v>
      </c>
      <c r="E1" s="581"/>
    </row>
    <row r="2" spans="1:5" s="302" customFormat="1" ht="49.5" customHeight="1">
      <c r="A2" s="334" t="s">
        <v>741</v>
      </c>
      <c r="B2" s="508" t="s">
        <v>487</v>
      </c>
      <c r="C2" s="525"/>
      <c r="D2" s="601" t="s">
        <v>183</v>
      </c>
      <c r="E2" s="602"/>
    </row>
    <row r="3" spans="1:5" s="302" customFormat="1" ht="42" customHeight="1">
      <c r="A3" s="323"/>
      <c r="B3" s="527"/>
      <c r="C3" s="528"/>
      <c r="D3" s="576"/>
      <c r="E3" s="577"/>
    </row>
    <row r="4" spans="1:5" ht="29.25" customHeight="1">
      <c r="A4" s="291" t="s">
        <v>481</v>
      </c>
      <c r="B4" s="571" t="s">
        <v>486</v>
      </c>
      <c r="C4" s="606"/>
      <c r="D4" s="606"/>
      <c r="E4" s="607"/>
    </row>
    <row r="5" spans="1:5" ht="28.5" customHeight="1">
      <c r="A5" s="19" t="s">
        <v>0</v>
      </c>
      <c r="B5" s="20"/>
      <c r="C5" s="271"/>
      <c r="D5" s="20" t="s">
        <v>8</v>
      </c>
      <c r="E5" s="103"/>
    </row>
    <row r="6" spans="1:5" ht="16.5">
      <c r="A6" s="314">
        <v>1</v>
      </c>
      <c r="B6" s="315">
        <v>2</v>
      </c>
      <c r="C6" s="316">
        <v>3</v>
      </c>
      <c r="D6" s="317">
        <v>4</v>
      </c>
      <c r="E6" s="314">
        <v>5</v>
      </c>
    </row>
    <row r="7" spans="1:5" ht="36" customHeight="1">
      <c r="A7" s="250" t="s">
        <v>184</v>
      </c>
      <c r="B7" s="250" t="s">
        <v>185</v>
      </c>
      <c r="C7" s="250" t="s">
        <v>186</v>
      </c>
      <c r="D7" s="250" t="s">
        <v>187</v>
      </c>
      <c r="E7" s="326" t="s">
        <v>188</v>
      </c>
    </row>
    <row r="8" spans="1:5" ht="34.5" customHeight="1">
      <c r="A8" s="44" t="s">
        <v>6</v>
      </c>
      <c r="B8" s="585"/>
      <c r="C8" s="586"/>
      <c r="D8" s="586"/>
      <c r="E8" s="587"/>
    </row>
    <row r="9" spans="1:5" ht="78.75" customHeight="1">
      <c r="A9" s="321"/>
      <c r="B9" s="480"/>
      <c r="C9" s="481"/>
      <c r="D9" s="481"/>
      <c r="E9" s="482"/>
    </row>
    <row r="10" spans="1:5" ht="33.75" customHeight="1">
      <c r="A10" s="45" t="s">
        <v>7</v>
      </c>
      <c r="B10" s="483"/>
      <c r="C10" s="484"/>
      <c r="D10" s="484"/>
      <c r="E10" s="485"/>
    </row>
    <row r="11" spans="1:5" ht="78" customHeight="1">
      <c r="A11" s="319"/>
      <c r="B11" s="486"/>
      <c r="C11" s="487"/>
      <c r="D11" s="487"/>
      <c r="E11" s="488"/>
    </row>
    <row r="12" spans="1:5" ht="52.15" customHeight="1">
      <c r="A12" s="32" t="s">
        <v>10</v>
      </c>
      <c r="B12" s="464"/>
      <c r="C12" s="465"/>
      <c r="D12" s="465"/>
      <c r="E12" s="466"/>
    </row>
    <row r="13" spans="1:5" ht="75" customHeight="1">
      <c r="A13" s="25"/>
      <c r="B13" s="467"/>
      <c r="C13" s="468"/>
      <c r="D13" s="468"/>
      <c r="E13" s="469"/>
    </row>
  </sheetData>
  <sheetProtection algorithmName="SHA-512" hashValue="JK01eQqYU3Yeu8VO01+ceK0hARAGlvDdqVwF4ClbXyPQeV10mJbxv5ylaz4IiMvtczs6y2N6EE0THmUFj4zmQA==" saltValue="Qri/Glkus+tJd/AM5Ek6tA=="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88" orientation="landscape" r:id="rId1"/>
  <headerFooter differentOddEven="1">
    <oddHeader>&amp;C&amp;"Arial Narrow,Regular"&amp;14Michigan Fidelity Assistance and Support Team</oddHeader>
    <oddFooter>&amp;CPage &amp;P of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FF0000"/>
    <pageSetUpPr fitToPage="1"/>
  </sheetPr>
  <dimension ref="A1:R13"/>
  <sheetViews>
    <sheetView showGridLines="0" showRowColHeaders="0" topLeftCell="B1" zoomScale="80" zoomScaleNormal="80" workbookViewId="0">
      <selection activeCell="C2" sqref="C2:E3"/>
    </sheetView>
  </sheetViews>
  <sheetFormatPr defaultColWidth="47.83203125" defaultRowHeight="15"/>
  <cols>
    <col min="1" max="16384" width="47.83203125" style="26"/>
  </cols>
  <sheetData>
    <row r="1" spans="1:18" s="302" customFormat="1" ht="16.5">
      <c r="A1" s="257" t="s">
        <v>14</v>
      </c>
      <c r="B1" s="218" t="s">
        <v>15</v>
      </c>
      <c r="C1" s="218"/>
      <c r="D1" s="306" t="s">
        <v>16</v>
      </c>
      <c r="E1" s="306"/>
    </row>
    <row r="2" spans="1:18" s="302" customFormat="1" ht="49.5" customHeight="1">
      <c r="A2" s="334" t="s">
        <v>742</v>
      </c>
      <c r="B2" s="605" t="s">
        <v>489</v>
      </c>
      <c r="C2" s="503" t="s">
        <v>488</v>
      </c>
      <c r="D2" s="503"/>
      <c r="E2" s="503"/>
    </row>
    <row r="3" spans="1:18" s="302" customFormat="1" ht="113.25" customHeight="1">
      <c r="A3" s="323"/>
      <c r="B3" s="531"/>
      <c r="C3" s="617"/>
      <c r="D3" s="617"/>
      <c r="E3" s="617"/>
      <c r="K3" s="26"/>
      <c r="L3" s="26"/>
      <c r="M3" s="26"/>
      <c r="N3" s="26"/>
      <c r="O3" s="26"/>
      <c r="P3" s="26"/>
      <c r="Q3" s="26"/>
      <c r="R3" s="26"/>
    </row>
    <row r="4" spans="1:18" ht="40.5" customHeight="1">
      <c r="A4" s="340" t="s">
        <v>481</v>
      </c>
      <c r="B4" s="571" t="s">
        <v>771</v>
      </c>
      <c r="C4" s="572"/>
      <c r="D4" s="572"/>
      <c r="E4" s="573"/>
    </row>
    <row r="5" spans="1:18" ht="34.15" customHeight="1">
      <c r="A5" s="19" t="s">
        <v>0</v>
      </c>
      <c r="B5" s="20"/>
      <c r="C5" s="271"/>
      <c r="D5" s="20" t="s">
        <v>8</v>
      </c>
      <c r="E5" s="103"/>
    </row>
    <row r="6" spans="1:18" ht="16.5">
      <c r="A6" s="108">
        <v>1</v>
      </c>
      <c r="B6" s="108">
        <v>2</v>
      </c>
      <c r="C6" s="108">
        <v>3</v>
      </c>
      <c r="D6" s="108">
        <v>4</v>
      </c>
      <c r="E6" s="108">
        <v>5</v>
      </c>
    </row>
    <row r="7" spans="1:18" ht="45" customHeight="1">
      <c r="A7" s="339" t="s">
        <v>189</v>
      </c>
      <c r="B7" s="339" t="s">
        <v>190</v>
      </c>
      <c r="C7" s="339" t="s">
        <v>191</v>
      </c>
      <c r="D7" s="339" t="s">
        <v>192</v>
      </c>
      <c r="E7" s="341" t="s">
        <v>385</v>
      </c>
    </row>
    <row r="8" spans="1:18" ht="34.5" customHeight="1">
      <c r="A8" s="44" t="s">
        <v>6</v>
      </c>
      <c r="B8" s="585"/>
      <c r="C8" s="586"/>
      <c r="D8" s="586"/>
      <c r="E8" s="587"/>
    </row>
    <row r="9" spans="1:18" ht="76.5" customHeight="1">
      <c r="A9" s="321"/>
      <c r="B9" s="480"/>
      <c r="C9" s="481"/>
      <c r="D9" s="481"/>
      <c r="E9" s="482"/>
    </row>
    <row r="10" spans="1:18" ht="33.75" customHeight="1">
      <c r="A10" s="45" t="s">
        <v>7</v>
      </c>
      <c r="B10" s="483"/>
      <c r="C10" s="484"/>
      <c r="D10" s="484"/>
      <c r="E10" s="485"/>
    </row>
    <row r="11" spans="1:18" ht="78.75" customHeight="1">
      <c r="A11" s="319"/>
      <c r="B11" s="486"/>
      <c r="C11" s="487"/>
      <c r="D11" s="487"/>
      <c r="E11" s="488"/>
    </row>
    <row r="12" spans="1:18" ht="46.5" customHeight="1">
      <c r="A12" s="32" t="s">
        <v>10</v>
      </c>
      <c r="B12" s="464"/>
      <c r="C12" s="465"/>
      <c r="D12" s="465"/>
      <c r="E12" s="466"/>
    </row>
    <row r="13" spans="1:18" ht="75" customHeight="1">
      <c r="A13" s="25"/>
      <c r="B13" s="467"/>
      <c r="C13" s="468"/>
      <c r="D13" s="468"/>
      <c r="E13" s="469"/>
    </row>
  </sheetData>
  <sheetProtection algorithmName="SHA-512" hashValue="lqAPNqs56eR+TtIEfHbpkHN7sk1akgpAxc8zGVK+dr1ilufdD2PGUfgYy+YNF4TKZgOLbbVwysirsYSlJeQWYQ==" saltValue="oHK3Oy05t/0ro+cSkm8Smw==" spinCount="100000" sheet="1" objects="1" scenarios="1" selectLockedCells="1"/>
  <mergeCells count="6">
    <mergeCell ref="B10:E11"/>
    <mergeCell ref="B12:E13"/>
    <mergeCell ref="B8:E9"/>
    <mergeCell ref="B2:B3"/>
    <mergeCell ref="C2:E3"/>
    <mergeCell ref="B4:E4"/>
  </mergeCells>
  <pageMargins left="0.7" right="0.7" top="0.75" bottom="0.75" header="0.3" footer="0.3"/>
  <pageSetup paperSize="5" scale="75" orientation="landscape" r:id="rId1"/>
  <headerFooter differentOddEven="1">
    <oddHeader>&amp;C&amp;"Arial Narrow,Regular"&amp;14Michigan Fidelity Assistance and Support Team</oddHeader>
    <oddFooter>&amp;CPage &amp;P of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tabColor rgb="FFFF0000"/>
    <pageSetUpPr fitToPage="1"/>
  </sheetPr>
  <dimension ref="A1:E12"/>
  <sheetViews>
    <sheetView showGridLines="0" showRowColHeaders="0" topLeftCell="B1" zoomScale="90" zoomScaleNormal="90" workbookViewId="0">
      <selection activeCell="B2" sqref="B2:E2"/>
    </sheetView>
  </sheetViews>
  <sheetFormatPr defaultColWidth="51.6640625" defaultRowHeight="15"/>
  <cols>
    <col min="1" max="16384" width="51.6640625" style="26"/>
  </cols>
  <sheetData>
    <row r="1" spans="1:5" s="302" customFormat="1" ht="16.5">
      <c r="A1" s="218" t="s">
        <v>14</v>
      </c>
      <c r="B1" s="494" t="s">
        <v>15</v>
      </c>
      <c r="C1" s="494"/>
      <c r="D1" s="494" t="s">
        <v>16</v>
      </c>
      <c r="E1" s="494"/>
    </row>
    <row r="2" spans="1:5" s="302" customFormat="1" ht="49.5" customHeight="1">
      <c r="A2" s="219" t="s">
        <v>743</v>
      </c>
      <c r="B2" s="540" t="s">
        <v>193</v>
      </c>
      <c r="C2" s="540"/>
      <c r="D2" s="503" t="s">
        <v>769</v>
      </c>
      <c r="E2" s="503"/>
    </row>
    <row r="3" spans="1:5" ht="214.5" customHeight="1">
      <c r="A3" s="342" t="s">
        <v>450</v>
      </c>
      <c r="B3" s="618" t="s">
        <v>770</v>
      </c>
      <c r="C3" s="618"/>
      <c r="D3" s="618"/>
      <c r="E3" s="618"/>
    </row>
    <row r="4" spans="1:5" ht="32.25" customHeight="1">
      <c r="A4" s="343" t="s">
        <v>0</v>
      </c>
      <c r="B4" s="344"/>
      <c r="C4" s="109"/>
      <c r="D4" s="20" t="s">
        <v>8</v>
      </c>
      <c r="E4" s="103"/>
    </row>
    <row r="5" spans="1:5" ht="16.5">
      <c r="A5" s="108">
        <v>1</v>
      </c>
      <c r="B5" s="108">
        <v>2</v>
      </c>
      <c r="C5" s="108">
        <v>3</v>
      </c>
      <c r="D5" s="108">
        <v>4</v>
      </c>
      <c r="E5" s="108">
        <v>5</v>
      </c>
    </row>
    <row r="6" spans="1:5" ht="49.5" customHeight="1">
      <c r="A6" s="325" t="s">
        <v>194</v>
      </c>
      <c r="B6" s="325" t="s">
        <v>195</v>
      </c>
      <c r="C6" s="325" t="s">
        <v>196</v>
      </c>
      <c r="D6" s="325" t="s">
        <v>197</v>
      </c>
      <c r="E6" s="336" t="s">
        <v>198</v>
      </c>
    </row>
    <row r="7" spans="1:5" ht="34.5" customHeight="1">
      <c r="A7" s="44" t="s">
        <v>6</v>
      </c>
      <c r="B7" s="495"/>
      <c r="C7" s="495"/>
      <c r="D7" s="495"/>
      <c r="E7" s="495"/>
    </row>
    <row r="8" spans="1:5" ht="63.75" customHeight="1">
      <c r="A8" s="321"/>
      <c r="B8" s="495"/>
      <c r="C8" s="495"/>
      <c r="D8" s="495"/>
      <c r="E8" s="495"/>
    </row>
    <row r="9" spans="1:5" ht="33.75" customHeight="1">
      <c r="A9" s="45" t="s">
        <v>7</v>
      </c>
      <c r="B9" s="496"/>
      <c r="C9" s="496"/>
      <c r="D9" s="496"/>
      <c r="E9" s="496"/>
    </row>
    <row r="10" spans="1:5" ht="72" customHeight="1">
      <c r="A10" s="41"/>
      <c r="B10" s="496"/>
      <c r="C10" s="496"/>
      <c r="D10" s="496"/>
      <c r="E10" s="496"/>
    </row>
    <row r="11" spans="1:5" ht="50.65" customHeight="1">
      <c r="A11" s="24" t="s">
        <v>10</v>
      </c>
      <c r="B11" s="497"/>
      <c r="C11" s="497"/>
      <c r="D11" s="497"/>
      <c r="E11" s="497"/>
    </row>
    <row r="12" spans="1:5" ht="70.5" customHeight="1">
      <c r="A12" s="25"/>
      <c r="B12" s="497"/>
      <c r="C12" s="497"/>
      <c r="D12" s="497"/>
      <c r="E12" s="497"/>
    </row>
  </sheetData>
  <sheetProtection algorithmName="SHA-512" hashValue="XSk99taqWvXO47L2Lkvpw2S8VjjtJ0EjjtzCQ+ZGT32YBBmKl9k1D7dnUyI3n6itHysX5/efg77oBBK28YvIIg==" saltValue="LMBIUfCqTP+v00QAUl/Hkg==" spinCount="100000" sheet="1" objects="1" scenarios="1" selectLockedCells="1"/>
  <mergeCells count="8">
    <mergeCell ref="B9:E10"/>
    <mergeCell ref="B11:E12"/>
    <mergeCell ref="B1:C1"/>
    <mergeCell ref="D1:E1"/>
    <mergeCell ref="B2:C2"/>
    <mergeCell ref="D2:E2"/>
    <mergeCell ref="B7:E8"/>
    <mergeCell ref="B3:E3"/>
  </mergeCells>
  <pageMargins left="0.7" right="0.7" top="0.75" bottom="0.75" header="0.3" footer="0.3"/>
  <pageSetup paperSize="5" scale="69" orientation="landscape" r:id="rId1"/>
  <headerFooter differentOddEven="1">
    <oddHeader>&amp;C&amp;"Arial Narrow,Regular"&amp;14Michigan Fidelity Assistance and Support Team</oddHeader>
    <oddFooter>&amp;CPage &amp;P of &amp;N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tabColor rgb="FFFF0000"/>
    <pageSetUpPr fitToPage="1"/>
  </sheetPr>
  <dimension ref="A1:E13"/>
  <sheetViews>
    <sheetView showGridLines="0" showRowColHeaders="0" zoomScale="90" zoomScaleNormal="90" workbookViewId="0">
      <selection activeCell="B2" sqref="B2:E3"/>
    </sheetView>
  </sheetViews>
  <sheetFormatPr defaultColWidth="41.1640625" defaultRowHeight="15"/>
  <cols>
    <col min="1" max="16384" width="41.1640625" style="26"/>
  </cols>
  <sheetData>
    <row r="1" spans="1:5" s="302" customFormat="1" ht="16.5">
      <c r="A1" s="46" t="s">
        <v>14</v>
      </c>
      <c r="B1" s="507" t="s">
        <v>15</v>
      </c>
      <c r="C1" s="604"/>
      <c r="D1" s="580" t="s">
        <v>16</v>
      </c>
      <c r="E1" s="581"/>
    </row>
    <row r="2" spans="1:5" s="302" customFormat="1" ht="49.5" customHeight="1">
      <c r="A2" s="141" t="s">
        <v>744</v>
      </c>
      <c r="B2" s="508" t="s">
        <v>204</v>
      </c>
      <c r="C2" s="525"/>
      <c r="D2" s="601" t="s">
        <v>768</v>
      </c>
      <c r="E2" s="602"/>
    </row>
    <row r="3" spans="1:5" s="302" customFormat="1" ht="2.25" customHeight="1">
      <c r="A3" s="323"/>
      <c r="B3" s="527"/>
      <c r="C3" s="528"/>
      <c r="D3" s="576"/>
      <c r="E3" s="577"/>
    </row>
    <row r="4" spans="1:5" ht="111.75" customHeight="1">
      <c r="A4" s="291" t="s">
        <v>481</v>
      </c>
      <c r="B4" s="571" t="s">
        <v>490</v>
      </c>
      <c r="C4" s="572"/>
      <c r="D4" s="572"/>
      <c r="E4" s="573"/>
    </row>
    <row r="5" spans="1:5" ht="28.5" customHeight="1">
      <c r="A5" s="19" t="s">
        <v>0</v>
      </c>
      <c r="B5" s="20"/>
      <c r="C5" s="271"/>
      <c r="D5" s="20" t="s">
        <v>8</v>
      </c>
      <c r="E5" s="103"/>
    </row>
    <row r="6" spans="1:5" ht="16.5">
      <c r="A6" s="314">
        <v>1</v>
      </c>
      <c r="B6" s="315">
        <v>2</v>
      </c>
      <c r="C6" s="316">
        <v>3</v>
      </c>
      <c r="D6" s="317">
        <v>4</v>
      </c>
      <c r="E6" s="314">
        <v>5</v>
      </c>
    </row>
    <row r="7" spans="1:5" ht="44.25" customHeight="1">
      <c r="A7" s="325" t="s">
        <v>199</v>
      </c>
      <c r="B7" s="325" t="s">
        <v>200</v>
      </c>
      <c r="C7" s="325" t="s">
        <v>201</v>
      </c>
      <c r="D7" s="325" t="s">
        <v>202</v>
      </c>
      <c r="E7" s="336" t="s">
        <v>203</v>
      </c>
    </row>
    <row r="8" spans="1:5" ht="34.5" customHeight="1">
      <c r="A8" s="44" t="s">
        <v>6</v>
      </c>
      <c r="B8" s="585"/>
      <c r="C8" s="586"/>
      <c r="D8" s="586"/>
      <c r="E8" s="587"/>
    </row>
    <row r="9" spans="1:5" ht="75.75" customHeight="1">
      <c r="A9" s="321"/>
      <c r="B9" s="480"/>
      <c r="C9" s="481"/>
      <c r="D9" s="481"/>
      <c r="E9" s="482"/>
    </row>
    <row r="10" spans="1:5" ht="39.75" customHeight="1">
      <c r="A10" s="45" t="s">
        <v>7</v>
      </c>
      <c r="B10" s="483"/>
      <c r="C10" s="484"/>
      <c r="D10" s="484"/>
      <c r="E10" s="485"/>
    </row>
    <row r="11" spans="1:5" ht="80.25" customHeight="1">
      <c r="A11" s="319"/>
      <c r="B11" s="486"/>
      <c r="C11" s="487"/>
      <c r="D11" s="487"/>
      <c r="E11" s="488"/>
    </row>
    <row r="12" spans="1:5" ht="55.15" customHeight="1">
      <c r="A12" s="32" t="s">
        <v>10</v>
      </c>
      <c r="B12" s="464"/>
      <c r="C12" s="465"/>
      <c r="D12" s="465"/>
      <c r="E12" s="466"/>
    </row>
    <row r="13" spans="1:5" ht="80.25" customHeight="1">
      <c r="A13" s="25"/>
      <c r="B13" s="467"/>
      <c r="C13" s="468"/>
      <c r="D13" s="468"/>
      <c r="E13" s="469"/>
    </row>
  </sheetData>
  <sheetProtection algorithmName="SHA-512" hashValue="uMwcT7s8+ScZ9957J5QPq39+NG/UINjw5lRt9XdrhNIuO99+WgC/SRs8dcNKTGb1zHdDR+UNXxEBaN+DFHV3gQ==" saltValue="DqWuqbTTCPfQnprnK1XVZg==" spinCount="100000" sheet="1" objects="1" scenarios="1" selectLockedCells="1"/>
  <mergeCells count="8">
    <mergeCell ref="B10:E11"/>
    <mergeCell ref="B12:E13"/>
    <mergeCell ref="B1:C1"/>
    <mergeCell ref="D1:E1"/>
    <mergeCell ref="B2:C3"/>
    <mergeCell ref="D2:E3"/>
    <mergeCell ref="B8:E9"/>
    <mergeCell ref="B4:E4"/>
  </mergeCells>
  <pageMargins left="0.7" right="0.7" top="0.75" bottom="0.75" header="0.3" footer="0.3"/>
  <pageSetup paperSize="5" scale="79" orientation="landscape" r:id="rId1"/>
  <headerFooter differentOddEven="1">
    <oddHeader>&amp;C&amp;"Arial Narrow,Regular"&amp;14Michigan Fidelity Assistance and Support Team</oddHeader>
    <oddFooter>&amp;CPage &amp;P of &amp;N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tabColor rgb="FFFF0000"/>
    <pageSetUpPr fitToPage="1"/>
  </sheetPr>
  <dimension ref="A1:E13"/>
  <sheetViews>
    <sheetView showGridLines="0" showRowColHeaders="0" zoomScale="90" zoomScaleNormal="90" workbookViewId="0">
      <selection activeCell="B2" sqref="B2:E3"/>
    </sheetView>
  </sheetViews>
  <sheetFormatPr defaultColWidth="40.1640625" defaultRowHeight="15"/>
  <cols>
    <col min="1" max="16384" width="40.1640625" style="26"/>
  </cols>
  <sheetData>
    <row r="1" spans="1:5" s="302" customFormat="1" ht="16.5">
      <c r="A1" s="46" t="s">
        <v>14</v>
      </c>
      <c r="B1" s="507" t="s">
        <v>15</v>
      </c>
      <c r="C1" s="604"/>
      <c r="D1" s="580" t="s">
        <v>16</v>
      </c>
      <c r="E1" s="581"/>
    </row>
    <row r="2" spans="1:5" s="302" customFormat="1" ht="49.5" customHeight="1">
      <c r="A2" s="141" t="s">
        <v>745</v>
      </c>
      <c r="B2" s="508" t="s">
        <v>491</v>
      </c>
      <c r="C2" s="525"/>
      <c r="D2" s="601" t="s">
        <v>205</v>
      </c>
      <c r="E2" s="602"/>
    </row>
    <row r="3" spans="1:5" s="302" customFormat="1" ht="42" customHeight="1">
      <c r="A3" s="323"/>
      <c r="B3" s="527"/>
      <c r="C3" s="528"/>
      <c r="D3" s="576"/>
      <c r="E3" s="577"/>
    </row>
    <row r="4" spans="1:5" ht="76.5" customHeight="1">
      <c r="A4" s="291" t="s">
        <v>481</v>
      </c>
      <c r="B4" s="571" t="s">
        <v>783</v>
      </c>
      <c r="C4" s="572"/>
      <c r="D4" s="572"/>
      <c r="E4" s="345"/>
    </row>
    <row r="5" spans="1:5" ht="31.9" customHeight="1">
      <c r="A5" s="19" t="s">
        <v>0</v>
      </c>
      <c r="B5" s="20"/>
      <c r="C5" s="271"/>
      <c r="D5" s="20" t="s">
        <v>8</v>
      </c>
      <c r="E5" s="103"/>
    </row>
    <row r="6" spans="1:5" ht="16.5">
      <c r="A6" s="314">
        <v>1</v>
      </c>
      <c r="B6" s="315">
        <v>2</v>
      </c>
      <c r="C6" s="316">
        <v>3</v>
      </c>
      <c r="D6" s="317">
        <v>4</v>
      </c>
      <c r="E6" s="314">
        <v>5</v>
      </c>
    </row>
    <row r="7" spans="1:5" ht="95.25" customHeight="1">
      <c r="A7" s="325" t="s">
        <v>206</v>
      </c>
      <c r="B7" s="325" t="s">
        <v>494</v>
      </c>
      <c r="C7" s="325" t="s">
        <v>207</v>
      </c>
      <c r="D7" s="325" t="s">
        <v>493</v>
      </c>
      <c r="E7" s="336" t="s">
        <v>492</v>
      </c>
    </row>
    <row r="8" spans="1:5" ht="34.5" customHeight="1">
      <c r="A8" s="44" t="s">
        <v>6</v>
      </c>
      <c r="B8" s="585"/>
      <c r="C8" s="586"/>
      <c r="D8" s="586"/>
      <c r="E8" s="587"/>
    </row>
    <row r="9" spans="1:5" ht="87" customHeight="1">
      <c r="A9" s="321"/>
      <c r="B9" s="480"/>
      <c r="C9" s="481"/>
      <c r="D9" s="481"/>
      <c r="E9" s="482"/>
    </row>
    <row r="10" spans="1:5" ht="33.75" customHeight="1">
      <c r="A10" s="45" t="s">
        <v>7</v>
      </c>
      <c r="B10" s="483"/>
      <c r="C10" s="484"/>
      <c r="D10" s="484"/>
      <c r="E10" s="485"/>
    </row>
    <row r="11" spans="1:5" ht="87" customHeight="1">
      <c r="A11" s="319"/>
      <c r="B11" s="486"/>
      <c r="C11" s="487"/>
      <c r="D11" s="487"/>
      <c r="E11" s="488"/>
    </row>
    <row r="12" spans="1:5" ht="50.65" customHeight="1">
      <c r="A12" s="32" t="s">
        <v>10</v>
      </c>
      <c r="B12" s="464"/>
      <c r="C12" s="465"/>
      <c r="D12" s="465"/>
      <c r="E12" s="466"/>
    </row>
    <row r="13" spans="1:5" ht="87" customHeight="1">
      <c r="A13" s="25"/>
      <c r="B13" s="467"/>
      <c r="C13" s="468"/>
      <c r="D13" s="468"/>
      <c r="E13" s="469"/>
    </row>
  </sheetData>
  <sheetProtection algorithmName="SHA-512" hashValue="e4+hEornUw1oLcxKKzqniYYkLy7y0Lv1Je/P7j7CT50qn+rJGuXN2FqJRQVxaORamYV+WTLAcQP1EfXH4XJu3w==" saltValue="z07BAXQB/7IUOiQvbfN4MQ==" spinCount="100000" sheet="1" objects="1" scenarios="1" selectLockedCells="1"/>
  <mergeCells count="8">
    <mergeCell ref="B8:E9"/>
    <mergeCell ref="B10:E11"/>
    <mergeCell ref="B12:E13"/>
    <mergeCell ref="B1:C1"/>
    <mergeCell ref="D1:E1"/>
    <mergeCell ref="B2:C3"/>
    <mergeCell ref="D2:E3"/>
    <mergeCell ref="B4:D4"/>
  </mergeCells>
  <pageMargins left="0.7" right="0.7" top="0.75" bottom="0.75" header="0.3" footer="0.3"/>
  <pageSetup paperSize="5" scale="71" orientation="landscape" r:id="rId1"/>
  <headerFooter differentOddEven="1">
    <oddHeader>&amp;C&amp;"Arial Narrow,Regular"&amp;14Michigan Fidelity Assistance and Support Team</oddHeader>
    <oddFooter>&amp;CPage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C0BBF-1B4E-40BB-A896-0BFAAF285F85}">
  <sheetPr>
    <tabColor rgb="FFFFFF00"/>
    <pageSetUpPr fitToPage="1"/>
  </sheetPr>
  <dimension ref="A1:J54"/>
  <sheetViews>
    <sheetView showGridLines="0" showRowColHeaders="0" topLeftCell="A2" zoomScaleNormal="100" workbookViewId="0">
      <selection activeCell="C2" sqref="C2:E2"/>
    </sheetView>
  </sheetViews>
  <sheetFormatPr defaultRowHeight="12.75"/>
  <cols>
    <col min="1" max="1" width="2.5" customWidth="1"/>
    <col min="2" max="2" width="39.1640625" customWidth="1"/>
    <col min="10" max="10" width="3.33203125" customWidth="1"/>
  </cols>
  <sheetData>
    <row r="1" spans="1:10" ht="16.5" thickBot="1">
      <c r="A1" s="125"/>
      <c r="B1" s="125"/>
      <c r="C1" s="125"/>
      <c r="D1" s="125"/>
      <c r="E1" s="125"/>
      <c r="F1" s="125"/>
      <c r="G1" s="125"/>
      <c r="H1" s="125"/>
      <c r="I1" s="125"/>
      <c r="J1" s="125"/>
    </row>
    <row r="2" spans="1:10" ht="63.75" thickBot="1">
      <c r="A2" s="125"/>
      <c r="B2" s="205" t="s">
        <v>639</v>
      </c>
      <c r="C2" s="175" t="s">
        <v>520</v>
      </c>
      <c r="D2" s="179" t="s">
        <v>521</v>
      </c>
      <c r="E2" s="186" t="s">
        <v>522</v>
      </c>
      <c r="F2" s="457" t="s">
        <v>523</v>
      </c>
      <c r="G2" s="458"/>
      <c r="H2" s="459"/>
      <c r="I2" s="161" t="s">
        <v>524</v>
      </c>
      <c r="J2" s="125"/>
    </row>
    <row r="3" spans="1:10" ht="16.5">
      <c r="A3" s="125"/>
      <c r="B3" s="206" t="s">
        <v>260</v>
      </c>
      <c r="C3" s="173" t="s">
        <v>259</v>
      </c>
      <c r="D3" s="180" t="s">
        <v>259</v>
      </c>
      <c r="E3" s="187" t="s">
        <v>259</v>
      </c>
      <c r="F3" s="193"/>
      <c r="G3" s="194"/>
      <c r="H3" s="195"/>
      <c r="I3" s="157">
        <v>4.3</v>
      </c>
      <c r="J3" s="125"/>
    </row>
    <row r="4" spans="1:10" ht="16.5">
      <c r="A4" s="125"/>
      <c r="B4" s="207" t="s">
        <v>265</v>
      </c>
      <c r="C4" s="174" t="s">
        <v>264</v>
      </c>
      <c r="D4" s="181" t="s">
        <v>264</v>
      </c>
      <c r="E4" s="188" t="s">
        <v>264</v>
      </c>
      <c r="F4" s="196" t="s">
        <v>516</v>
      </c>
      <c r="G4" s="197"/>
      <c r="H4" s="198"/>
      <c r="I4" s="158">
        <v>4.4000000000000004</v>
      </c>
      <c r="J4" s="125"/>
    </row>
    <row r="5" spans="1:10" ht="16.5">
      <c r="A5" s="125"/>
      <c r="B5" s="207" t="s">
        <v>270</v>
      </c>
      <c r="C5" s="174" t="s">
        <v>269</v>
      </c>
      <c r="D5" s="181" t="s">
        <v>269</v>
      </c>
      <c r="E5" s="188" t="s">
        <v>269</v>
      </c>
      <c r="F5" s="196"/>
      <c r="G5" s="197"/>
      <c r="H5" s="198"/>
      <c r="I5" s="159"/>
      <c r="J5" s="125"/>
    </row>
    <row r="6" spans="1:10" ht="16.5">
      <c r="A6" s="126"/>
      <c r="B6" s="207" t="s">
        <v>275</v>
      </c>
      <c r="C6" s="174" t="s">
        <v>274</v>
      </c>
      <c r="D6" s="181" t="s">
        <v>274</v>
      </c>
      <c r="E6" s="188" t="s">
        <v>274</v>
      </c>
      <c r="F6" s="196"/>
      <c r="G6" s="197"/>
      <c r="H6" s="198"/>
      <c r="I6" s="159"/>
      <c r="J6" s="126"/>
    </row>
    <row r="7" spans="1:10" ht="16.5">
      <c r="A7" s="126"/>
      <c r="B7" s="207" t="s">
        <v>280</v>
      </c>
      <c r="C7" s="174" t="s">
        <v>279</v>
      </c>
      <c r="D7" s="181" t="s">
        <v>279</v>
      </c>
      <c r="E7" s="188" t="s">
        <v>279</v>
      </c>
      <c r="F7" s="196" t="s">
        <v>517</v>
      </c>
      <c r="G7" s="197" t="s">
        <v>518</v>
      </c>
      <c r="H7" s="198"/>
      <c r="I7" s="159">
        <v>4.4000000000000004</v>
      </c>
      <c r="J7" s="126"/>
    </row>
    <row r="8" spans="1:10" ht="16.5">
      <c r="A8" s="126"/>
      <c r="B8" s="207" t="s">
        <v>284</v>
      </c>
      <c r="C8" s="174" t="s">
        <v>283</v>
      </c>
      <c r="D8" s="181" t="s">
        <v>283</v>
      </c>
      <c r="E8" s="188" t="s">
        <v>283</v>
      </c>
      <c r="F8" s="196"/>
      <c r="G8" s="197"/>
      <c r="H8" s="198"/>
      <c r="I8" s="159">
        <v>4.4000000000000004</v>
      </c>
      <c r="J8" s="126"/>
    </row>
    <row r="9" spans="1:10" ht="16.5">
      <c r="A9" s="126"/>
      <c r="B9" s="207" t="s">
        <v>288</v>
      </c>
      <c r="C9" s="174" t="s">
        <v>287</v>
      </c>
      <c r="D9" s="181" t="s">
        <v>287</v>
      </c>
      <c r="E9" s="188" t="s">
        <v>287</v>
      </c>
      <c r="F9" s="196" t="s">
        <v>519</v>
      </c>
      <c r="G9" s="197"/>
      <c r="H9" s="198"/>
      <c r="I9" s="159">
        <v>4.3</v>
      </c>
      <c r="J9" s="126"/>
    </row>
    <row r="10" spans="1:10" ht="16.5">
      <c r="A10" s="126"/>
      <c r="B10" s="207" t="s">
        <v>293</v>
      </c>
      <c r="C10" s="174" t="s">
        <v>292</v>
      </c>
      <c r="D10" s="181" t="s">
        <v>292</v>
      </c>
      <c r="E10" s="188" t="s">
        <v>292</v>
      </c>
      <c r="F10" s="196"/>
      <c r="G10" s="197"/>
      <c r="H10" s="198"/>
      <c r="I10" s="159"/>
      <c r="J10" s="126"/>
    </row>
    <row r="11" spans="1:10" ht="16.5">
      <c r="A11" s="126"/>
      <c r="B11" s="207" t="s">
        <v>298</v>
      </c>
      <c r="C11" s="174" t="s">
        <v>297</v>
      </c>
      <c r="D11" s="181" t="s">
        <v>297</v>
      </c>
      <c r="E11" s="188" t="s">
        <v>297</v>
      </c>
      <c r="F11" s="196"/>
      <c r="G11" s="197"/>
      <c r="H11" s="198"/>
      <c r="I11" s="159"/>
      <c r="J11" s="126"/>
    </row>
    <row r="12" spans="1:10" ht="16.5">
      <c r="A12" s="126"/>
      <c r="B12" s="207" t="s">
        <v>303</v>
      </c>
      <c r="C12" s="174" t="s">
        <v>302</v>
      </c>
      <c r="D12" s="181" t="s">
        <v>302</v>
      </c>
      <c r="E12" s="188" t="s">
        <v>302</v>
      </c>
      <c r="F12" s="196"/>
      <c r="G12" s="197"/>
      <c r="H12" s="198"/>
      <c r="I12" s="159"/>
      <c r="J12" s="126"/>
    </row>
    <row r="13" spans="1:10" ht="16.5">
      <c r="A13" s="126"/>
      <c r="B13" s="207" t="s">
        <v>307</v>
      </c>
      <c r="C13" s="174" t="s">
        <v>306</v>
      </c>
      <c r="D13" s="181" t="s">
        <v>306</v>
      </c>
      <c r="E13" s="188" t="s">
        <v>306</v>
      </c>
      <c r="F13" s="196"/>
      <c r="G13" s="197"/>
      <c r="H13" s="198"/>
      <c r="I13" s="159"/>
      <c r="J13" s="126"/>
    </row>
    <row r="14" spans="1:10" ht="31.5">
      <c r="A14" s="126"/>
      <c r="B14" s="207" t="s">
        <v>665</v>
      </c>
      <c r="C14" s="174" t="s">
        <v>311</v>
      </c>
      <c r="D14" s="181" t="s">
        <v>311</v>
      </c>
      <c r="E14" s="188" t="s">
        <v>311</v>
      </c>
      <c r="F14" s="196"/>
      <c r="G14" s="197"/>
      <c r="H14" s="198"/>
      <c r="I14" s="159"/>
      <c r="J14" s="126"/>
    </row>
    <row r="15" spans="1:10" ht="16.5">
      <c r="A15" s="126"/>
      <c r="B15" s="208" t="s">
        <v>525</v>
      </c>
      <c r="C15" s="176" t="s">
        <v>261</v>
      </c>
      <c r="D15" s="182" t="s">
        <v>262</v>
      </c>
      <c r="E15" s="189"/>
      <c r="F15" s="199" t="s">
        <v>526</v>
      </c>
      <c r="G15" s="200"/>
      <c r="H15" s="201"/>
      <c r="I15" s="158">
        <v>4.3</v>
      </c>
      <c r="J15" s="126"/>
    </row>
    <row r="16" spans="1:10" ht="16.5">
      <c r="A16" s="126"/>
      <c r="B16" s="208" t="s">
        <v>527</v>
      </c>
      <c r="C16" s="176" t="s">
        <v>266</v>
      </c>
      <c r="D16" s="183" t="s">
        <v>267</v>
      </c>
      <c r="E16" s="190"/>
      <c r="F16" s="199" t="s">
        <v>516</v>
      </c>
      <c r="G16" s="200"/>
      <c r="H16" s="201"/>
      <c r="I16" s="158">
        <v>4.4000000000000004</v>
      </c>
      <c r="J16" s="126"/>
    </row>
    <row r="17" spans="1:10" ht="16.5">
      <c r="A17" s="126"/>
      <c r="B17" s="208" t="s">
        <v>273</v>
      </c>
      <c r="C17" s="176" t="s">
        <v>271</v>
      </c>
      <c r="D17" s="183" t="s">
        <v>272</v>
      </c>
      <c r="E17" s="190"/>
      <c r="F17" s="199" t="s">
        <v>528</v>
      </c>
      <c r="G17" s="200" t="s">
        <v>529</v>
      </c>
      <c r="H17" s="201" t="s">
        <v>530</v>
      </c>
      <c r="I17" s="158">
        <v>4.3</v>
      </c>
      <c r="J17" s="126"/>
    </row>
    <row r="18" spans="1:10" ht="16.5">
      <c r="A18" s="126"/>
      <c r="B18" s="208" t="s">
        <v>278</v>
      </c>
      <c r="C18" s="176" t="s">
        <v>276</v>
      </c>
      <c r="D18" s="183" t="s">
        <v>277</v>
      </c>
      <c r="E18" s="190"/>
      <c r="F18" s="199" t="s">
        <v>531</v>
      </c>
      <c r="G18" s="200" t="s">
        <v>532</v>
      </c>
      <c r="H18" s="201" t="s">
        <v>533</v>
      </c>
      <c r="I18" s="158">
        <v>4.3</v>
      </c>
      <c r="J18" s="126"/>
    </row>
    <row r="19" spans="1:10" ht="16.5">
      <c r="A19" s="126"/>
      <c r="B19" s="208" t="s">
        <v>534</v>
      </c>
      <c r="C19" s="176" t="s">
        <v>281</v>
      </c>
      <c r="D19" s="183" t="s">
        <v>535</v>
      </c>
      <c r="E19" s="190"/>
      <c r="F19" s="199" t="s">
        <v>536</v>
      </c>
      <c r="G19" s="200"/>
      <c r="H19" s="201"/>
      <c r="I19" s="158"/>
      <c r="J19" s="126"/>
    </row>
    <row r="20" spans="1:10" ht="16.5">
      <c r="A20" s="126"/>
      <c r="B20" s="208" t="s">
        <v>286</v>
      </c>
      <c r="C20" s="176" t="s">
        <v>285</v>
      </c>
      <c r="D20" s="183" t="s">
        <v>537</v>
      </c>
      <c r="E20" s="190"/>
      <c r="F20" s="199" t="s">
        <v>538</v>
      </c>
      <c r="G20" s="200" t="s">
        <v>539</v>
      </c>
      <c r="H20" s="201"/>
      <c r="I20" s="158"/>
      <c r="J20" s="126"/>
    </row>
    <row r="21" spans="1:10" ht="16.5">
      <c r="A21" s="126"/>
      <c r="B21" s="208" t="s">
        <v>540</v>
      </c>
      <c r="C21" s="176" t="s">
        <v>289</v>
      </c>
      <c r="D21" s="183" t="s">
        <v>541</v>
      </c>
      <c r="E21" s="190"/>
      <c r="F21" s="199" t="s">
        <v>516</v>
      </c>
      <c r="G21" s="200" t="s">
        <v>542</v>
      </c>
      <c r="H21" s="201"/>
      <c r="I21" s="158">
        <v>4.3</v>
      </c>
      <c r="J21" s="126"/>
    </row>
    <row r="22" spans="1:10" ht="16.5">
      <c r="A22" s="126"/>
      <c r="B22" s="208" t="s">
        <v>543</v>
      </c>
      <c r="C22" s="176" t="s">
        <v>294</v>
      </c>
      <c r="D22" s="183" t="s">
        <v>295</v>
      </c>
      <c r="E22" s="190"/>
      <c r="F22" s="199" t="s">
        <v>544</v>
      </c>
      <c r="G22" s="200"/>
      <c r="H22" s="201"/>
      <c r="I22" s="158">
        <v>4.3</v>
      </c>
      <c r="J22" s="126"/>
    </row>
    <row r="23" spans="1:10" ht="16.5">
      <c r="A23" s="126"/>
      <c r="B23" s="208" t="s">
        <v>301</v>
      </c>
      <c r="C23" s="176" t="s">
        <v>299</v>
      </c>
      <c r="D23" s="183" t="s">
        <v>300</v>
      </c>
      <c r="E23" s="190"/>
      <c r="F23" s="199" t="s">
        <v>545</v>
      </c>
      <c r="G23" s="200"/>
      <c r="H23" s="201"/>
      <c r="I23" s="158">
        <v>4.3</v>
      </c>
      <c r="J23" s="126"/>
    </row>
    <row r="24" spans="1:10" ht="16.5">
      <c r="A24" s="126"/>
      <c r="B24" s="208" t="s">
        <v>305</v>
      </c>
      <c r="C24" s="176" t="s">
        <v>304</v>
      </c>
      <c r="D24" s="183" t="s">
        <v>546</v>
      </c>
      <c r="E24" s="190"/>
      <c r="F24" s="199" t="s">
        <v>547</v>
      </c>
      <c r="G24" s="200"/>
      <c r="H24" s="201"/>
      <c r="I24" s="158"/>
      <c r="J24" s="126"/>
    </row>
    <row r="25" spans="1:10" ht="16.5">
      <c r="A25" s="126"/>
      <c r="B25" s="208" t="s">
        <v>310</v>
      </c>
      <c r="C25" s="176" t="s">
        <v>308</v>
      </c>
      <c r="D25" s="183" t="s">
        <v>309</v>
      </c>
      <c r="E25" s="190"/>
      <c r="F25" s="199" t="s">
        <v>548</v>
      </c>
      <c r="G25" s="200"/>
      <c r="H25" s="201"/>
      <c r="I25" s="158">
        <v>4.3</v>
      </c>
      <c r="J25" s="126"/>
    </row>
    <row r="26" spans="1:10" ht="16.5">
      <c r="A26" s="126"/>
      <c r="B26" s="208" t="s">
        <v>549</v>
      </c>
      <c r="C26" s="176" t="s">
        <v>313</v>
      </c>
      <c r="D26" s="183" t="s">
        <v>314</v>
      </c>
      <c r="E26" s="190"/>
      <c r="F26" s="199" t="s">
        <v>550</v>
      </c>
      <c r="G26" s="200"/>
      <c r="H26" s="201"/>
      <c r="I26" s="158"/>
      <c r="J26" s="126"/>
    </row>
    <row r="27" spans="1:10" ht="16.5">
      <c r="A27" s="126"/>
      <c r="B27" s="208" t="s">
        <v>318</v>
      </c>
      <c r="C27" s="176" t="s">
        <v>316</v>
      </c>
      <c r="D27" s="183" t="s">
        <v>317</v>
      </c>
      <c r="E27" s="190"/>
      <c r="F27" s="199" t="s">
        <v>551</v>
      </c>
      <c r="G27" s="200"/>
      <c r="H27" s="201"/>
      <c r="I27" s="158"/>
      <c r="J27" s="126"/>
    </row>
    <row r="28" spans="1:10" ht="16.5">
      <c r="A28" s="126"/>
      <c r="B28" s="208" t="s">
        <v>552</v>
      </c>
      <c r="C28" s="177" t="s">
        <v>396</v>
      </c>
      <c r="D28" s="184" t="s">
        <v>386</v>
      </c>
      <c r="E28" s="191"/>
      <c r="F28" s="199" t="s">
        <v>553</v>
      </c>
      <c r="G28" s="200"/>
      <c r="H28" s="201"/>
      <c r="I28" s="158">
        <v>4.3</v>
      </c>
      <c r="J28" s="126"/>
    </row>
    <row r="29" spans="1:10" ht="16.5">
      <c r="A29" s="126"/>
      <c r="B29" s="208" t="s">
        <v>554</v>
      </c>
      <c r="C29" s="177" t="s">
        <v>397</v>
      </c>
      <c r="D29" s="184" t="s">
        <v>387</v>
      </c>
      <c r="E29" s="191"/>
      <c r="F29" s="199" t="s">
        <v>555</v>
      </c>
      <c r="G29" s="200"/>
      <c r="H29" s="201"/>
      <c r="I29" s="158"/>
      <c r="J29" s="126"/>
    </row>
    <row r="30" spans="1:10" ht="16.5">
      <c r="A30" s="126"/>
      <c r="B30" s="208" t="s">
        <v>556</v>
      </c>
      <c r="C30" s="177" t="s">
        <v>398</v>
      </c>
      <c r="D30" s="184" t="s">
        <v>388</v>
      </c>
      <c r="E30" s="191"/>
      <c r="F30" s="199" t="s">
        <v>557</v>
      </c>
      <c r="G30" s="200" t="s">
        <v>558</v>
      </c>
      <c r="H30" s="201" t="s">
        <v>559</v>
      </c>
      <c r="I30" s="158">
        <v>4.3</v>
      </c>
      <c r="J30" s="126"/>
    </row>
    <row r="31" spans="1:10" ht="16.5">
      <c r="A31" s="126"/>
      <c r="B31" s="208" t="s">
        <v>560</v>
      </c>
      <c r="C31" s="177" t="s">
        <v>399</v>
      </c>
      <c r="D31" s="184" t="s">
        <v>389</v>
      </c>
      <c r="E31" s="191"/>
      <c r="F31" s="199" t="s">
        <v>561</v>
      </c>
      <c r="G31" s="200"/>
      <c r="H31" s="201"/>
      <c r="I31" s="158">
        <v>4.3</v>
      </c>
      <c r="J31" s="126"/>
    </row>
    <row r="32" spans="1:10" ht="16.5">
      <c r="A32" s="126"/>
      <c r="B32" s="208" t="s">
        <v>562</v>
      </c>
      <c r="C32" s="177" t="s">
        <v>400</v>
      </c>
      <c r="D32" s="183" t="s">
        <v>277</v>
      </c>
      <c r="E32" s="190" t="s">
        <v>328</v>
      </c>
      <c r="F32" s="199" t="s">
        <v>563</v>
      </c>
      <c r="G32" s="200" t="s">
        <v>564</v>
      </c>
      <c r="H32" s="201" t="s">
        <v>565</v>
      </c>
      <c r="I32" s="158">
        <v>4.3</v>
      </c>
      <c r="J32" s="126"/>
    </row>
    <row r="33" spans="1:10" ht="16.5">
      <c r="A33" s="126"/>
      <c r="B33" s="208" t="s">
        <v>477</v>
      </c>
      <c r="C33" s="177" t="s">
        <v>401</v>
      </c>
      <c r="D33" s="184" t="s">
        <v>391</v>
      </c>
      <c r="E33" s="191" t="s">
        <v>328</v>
      </c>
      <c r="F33" s="199" t="s">
        <v>566</v>
      </c>
      <c r="G33" s="200" t="s">
        <v>567</v>
      </c>
      <c r="H33" s="201" t="s">
        <v>568</v>
      </c>
      <c r="I33" s="158">
        <v>4.3</v>
      </c>
      <c r="J33" s="126"/>
    </row>
    <row r="34" spans="1:10" ht="16.5">
      <c r="A34" s="125"/>
      <c r="B34" s="208" t="s">
        <v>478</v>
      </c>
      <c r="C34" s="177" t="s">
        <v>402</v>
      </c>
      <c r="D34" s="184" t="s">
        <v>392</v>
      </c>
      <c r="E34" s="191" t="s">
        <v>328</v>
      </c>
      <c r="F34" s="199" t="s">
        <v>569</v>
      </c>
      <c r="G34" s="200" t="s">
        <v>570</v>
      </c>
      <c r="H34" s="201" t="s">
        <v>571</v>
      </c>
      <c r="I34" s="158">
        <v>4.3</v>
      </c>
      <c r="J34" s="125"/>
    </row>
    <row r="35" spans="1:10" ht="16.5">
      <c r="A35" s="125"/>
      <c r="B35" s="208" t="s">
        <v>572</v>
      </c>
      <c r="C35" s="177" t="s">
        <v>403</v>
      </c>
      <c r="D35" s="184" t="s">
        <v>394</v>
      </c>
      <c r="E35" s="191" t="s">
        <v>328</v>
      </c>
      <c r="F35" s="199" t="s">
        <v>573</v>
      </c>
      <c r="G35" s="200"/>
      <c r="H35" s="201"/>
      <c r="I35" s="158">
        <v>4.3</v>
      </c>
      <c r="J35" s="125"/>
    </row>
    <row r="36" spans="1:10" ht="16.5">
      <c r="A36" s="125"/>
      <c r="B36" s="208" t="s">
        <v>321</v>
      </c>
      <c r="C36" s="177" t="s">
        <v>320</v>
      </c>
      <c r="D36" s="184"/>
      <c r="E36" s="191"/>
      <c r="F36" s="460" t="s">
        <v>718</v>
      </c>
      <c r="G36" s="461"/>
      <c r="H36" s="462"/>
      <c r="I36" s="158"/>
      <c r="J36" s="125"/>
    </row>
    <row r="37" spans="1:10" ht="16.5">
      <c r="A37" s="125"/>
      <c r="B37" s="208" t="s">
        <v>324</v>
      </c>
      <c r="C37" s="177" t="s">
        <v>323</v>
      </c>
      <c r="D37" s="184"/>
      <c r="E37" s="191"/>
      <c r="F37" s="460" t="s">
        <v>719</v>
      </c>
      <c r="G37" s="461"/>
      <c r="H37" s="462"/>
      <c r="I37" s="158"/>
      <c r="J37" s="125"/>
    </row>
    <row r="38" spans="1:10" ht="16.5">
      <c r="A38" s="125"/>
      <c r="B38" s="208" t="s">
        <v>574</v>
      </c>
      <c r="C38" s="177" t="s">
        <v>667</v>
      </c>
      <c r="D38" s="184"/>
      <c r="E38" s="191"/>
      <c r="F38" s="199" t="s">
        <v>575</v>
      </c>
      <c r="G38" s="200"/>
      <c r="H38" s="201"/>
      <c r="I38" s="158">
        <v>4.3</v>
      </c>
      <c r="J38" s="125"/>
    </row>
    <row r="39" spans="1:10" ht="16.5">
      <c r="A39" s="125"/>
      <c r="B39" s="208" t="s">
        <v>756</v>
      </c>
      <c r="C39" s="177" t="s">
        <v>729</v>
      </c>
      <c r="D39" s="184"/>
      <c r="E39" s="191"/>
      <c r="F39" s="199" t="s">
        <v>757</v>
      </c>
      <c r="G39" s="200"/>
      <c r="H39" s="201"/>
      <c r="I39" s="158">
        <v>4.0999999999999996</v>
      </c>
      <c r="J39" s="125"/>
    </row>
    <row r="40" spans="1:10" ht="16.5">
      <c r="A40" s="125"/>
      <c r="B40" s="208" t="s">
        <v>640</v>
      </c>
      <c r="C40" s="176" t="s">
        <v>328</v>
      </c>
      <c r="D40" s="183" t="s">
        <v>277</v>
      </c>
      <c r="E40" s="190" t="s">
        <v>328</v>
      </c>
      <c r="F40" s="199" t="s">
        <v>641</v>
      </c>
      <c r="G40" s="200" t="s">
        <v>642</v>
      </c>
      <c r="H40" s="201"/>
      <c r="I40" s="158">
        <v>4.3</v>
      </c>
      <c r="J40" s="125"/>
    </row>
    <row r="41" spans="1:10" ht="16.5">
      <c r="A41" s="125"/>
      <c r="B41" s="208" t="s">
        <v>643</v>
      </c>
      <c r="C41" s="176" t="s">
        <v>329</v>
      </c>
      <c r="D41" s="183" t="s">
        <v>330</v>
      </c>
      <c r="E41" s="190" t="s">
        <v>329</v>
      </c>
      <c r="F41" s="199" t="s">
        <v>644</v>
      </c>
      <c r="G41" s="200"/>
      <c r="H41" s="201"/>
      <c r="I41" s="158"/>
      <c r="J41" s="125"/>
    </row>
    <row r="42" spans="1:10" ht="16.5">
      <c r="A42" s="125"/>
      <c r="B42" s="208" t="s">
        <v>645</v>
      </c>
      <c r="C42" s="176" t="s">
        <v>332</v>
      </c>
      <c r="D42" s="183" t="s">
        <v>333</v>
      </c>
      <c r="E42" s="190" t="s">
        <v>332</v>
      </c>
      <c r="F42" s="199" t="s">
        <v>646</v>
      </c>
      <c r="G42" s="200" t="s">
        <v>647</v>
      </c>
      <c r="H42" s="201" t="s">
        <v>648</v>
      </c>
      <c r="I42" s="158"/>
      <c r="J42" s="125"/>
    </row>
    <row r="43" spans="1:10" ht="16.5">
      <c r="A43" s="125"/>
      <c r="B43" s="208" t="s">
        <v>649</v>
      </c>
      <c r="C43" s="176" t="s">
        <v>335</v>
      </c>
      <c r="D43" s="184" t="s">
        <v>650</v>
      </c>
      <c r="E43" s="190" t="s">
        <v>335</v>
      </c>
      <c r="F43" s="199" t="s">
        <v>651</v>
      </c>
      <c r="G43" s="200"/>
      <c r="H43" s="201"/>
      <c r="I43" s="158"/>
      <c r="J43" s="125"/>
    </row>
    <row r="44" spans="1:10" ht="16.5">
      <c r="A44" s="125"/>
      <c r="B44" s="208" t="s">
        <v>652</v>
      </c>
      <c r="C44" s="176" t="s">
        <v>337</v>
      </c>
      <c r="D44" s="183" t="s">
        <v>338</v>
      </c>
      <c r="E44" s="190" t="s">
        <v>337</v>
      </c>
      <c r="F44" s="199" t="s">
        <v>653</v>
      </c>
      <c r="G44" s="200"/>
      <c r="H44" s="201"/>
      <c r="I44" s="158"/>
      <c r="J44" s="125"/>
    </row>
    <row r="45" spans="1:10" ht="16.5">
      <c r="A45" s="125"/>
      <c r="B45" s="208" t="s">
        <v>654</v>
      </c>
      <c r="C45" s="176" t="s">
        <v>340</v>
      </c>
      <c r="D45" s="183" t="s">
        <v>341</v>
      </c>
      <c r="E45" s="190" t="s">
        <v>340</v>
      </c>
      <c r="F45" s="199" t="s">
        <v>655</v>
      </c>
      <c r="G45" s="200"/>
      <c r="H45" s="201"/>
      <c r="I45" s="158"/>
      <c r="J45" s="125"/>
    </row>
    <row r="46" spans="1:10" ht="16.5">
      <c r="A46" s="125"/>
      <c r="B46" s="208" t="s">
        <v>343</v>
      </c>
      <c r="C46" s="176" t="s">
        <v>342</v>
      </c>
      <c r="D46" s="183" t="s">
        <v>333</v>
      </c>
      <c r="E46" s="190" t="s">
        <v>342</v>
      </c>
      <c r="F46" s="199"/>
      <c r="G46" s="200"/>
      <c r="H46" s="201"/>
      <c r="I46" s="158"/>
      <c r="J46" s="125"/>
    </row>
    <row r="47" spans="1:10" ht="16.5">
      <c r="A47" s="125"/>
      <c r="B47" s="208" t="s">
        <v>656</v>
      </c>
      <c r="C47" s="176" t="s">
        <v>344</v>
      </c>
      <c r="D47" s="183" t="s">
        <v>345</v>
      </c>
      <c r="E47" s="190" t="s">
        <v>344</v>
      </c>
      <c r="F47" s="199"/>
      <c r="G47" s="200"/>
      <c r="H47" s="201"/>
      <c r="I47" s="158"/>
      <c r="J47" s="125"/>
    </row>
    <row r="48" spans="1:10" ht="16.5">
      <c r="A48" s="125"/>
      <c r="B48" s="208" t="s">
        <v>657</v>
      </c>
      <c r="C48" s="176" t="s">
        <v>347</v>
      </c>
      <c r="D48" s="183" t="s">
        <v>348</v>
      </c>
      <c r="E48" s="190" t="s">
        <v>347</v>
      </c>
      <c r="F48" s="199" t="s">
        <v>648</v>
      </c>
      <c r="G48" s="200"/>
      <c r="H48" s="201"/>
      <c r="I48" s="158"/>
      <c r="J48" s="125"/>
    </row>
    <row r="49" spans="1:10" ht="16.5">
      <c r="A49" s="125"/>
      <c r="B49" s="208" t="s">
        <v>658</v>
      </c>
      <c r="C49" s="176" t="s">
        <v>350</v>
      </c>
      <c r="D49" s="183" t="s">
        <v>351</v>
      </c>
      <c r="E49" s="190" t="s">
        <v>350</v>
      </c>
      <c r="F49" s="199" t="s">
        <v>659</v>
      </c>
      <c r="G49" s="200"/>
      <c r="H49" s="201"/>
      <c r="I49" s="158"/>
      <c r="J49" s="125"/>
    </row>
    <row r="50" spans="1:10" ht="16.5">
      <c r="A50" s="125"/>
      <c r="B50" s="208" t="s">
        <v>660</v>
      </c>
      <c r="C50" s="176" t="s">
        <v>353</v>
      </c>
      <c r="D50" s="184"/>
      <c r="E50" s="190" t="s">
        <v>353</v>
      </c>
      <c r="F50" s="199"/>
      <c r="G50" s="200"/>
      <c r="H50" s="201"/>
      <c r="I50" s="158"/>
      <c r="J50" s="125"/>
    </row>
    <row r="51" spans="1:10" ht="16.5">
      <c r="A51" s="125"/>
      <c r="B51" s="208" t="s">
        <v>661</v>
      </c>
      <c r="C51" s="176" t="s">
        <v>355</v>
      </c>
      <c r="D51" s="184"/>
      <c r="E51" s="190" t="s">
        <v>664</v>
      </c>
      <c r="F51" s="199"/>
      <c r="G51" s="200"/>
      <c r="H51" s="201"/>
      <c r="I51" s="158"/>
      <c r="J51" s="125"/>
    </row>
    <row r="52" spans="1:10" ht="16.5">
      <c r="A52" s="125"/>
      <c r="B52" s="208" t="s">
        <v>662</v>
      </c>
      <c r="C52" s="176" t="s">
        <v>357</v>
      </c>
      <c r="D52" s="184"/>
      <c r="E52" s="190" t="s">
        <v>357</v>
      </c>
      <c r="F52" s="199"/>
      <c r="G52" s="200"/>
      <c r="H52" s="201"/>
      <c r="I52" s="158"/>
      <c r="J52" s="125"/>
    </row>
    <row r="53" spans="1:10" ht="17.25" thickBot="1">
      <c r="A53" s="125"/>
      <c r="B53" s="209" t="s">
        <v>663</v>
      </c>
      <c r="C53" s="178" t="s">
        <v>359</v>
      </c>
      <c r="D53" s="185"/>
      <c r="E53" s="192" t="s">
        <v>359</v>
      </c>
      <c r="F53" s="202"/>
      <c r="G53" s="203"/>
      <c r="H53" s="204"/>
      <c r="I53" s="160"/>
      <c r="J53" s="125"/>
    </row>
    <row r="54" spans="1:10" ht="15.75" customHeight="1">
      <c r="A54" s="156"/>
      <c r="B54" s="156"/>
      <c r="C54" s="156"/>
      <c r="D54" s="156"/>
      <c r="E54" s="156"/>
      <c r="F54" s="156"/>
      <c r="G54" s="156"/>
      <c r="H54" s="156"/>
      <c r="I54" s="156"/>
      <c r="J54" s="156"/>
    </row>
  </sheetData>
  <sheetProtection sheet="1" objects="1" scenarios="1"/>
  <mergeCells count="3">
    <mergeCell ref="F2:H2"/>
    <mergeCell ref="F36:H36"/>
    <mergeCell ref="F37:H37"/>
  </mergeCells>
  <pageMargins left="0.7" right="0.7" top="0.75" bottom="0.75" header="0.3" footer="0.3"/>
  <pageSetup paperSize="5" scale="91" orientation="portrait" r:id="rId1"/>
  <headerFooter differentOddEven="1">
    <oddHeader>&amp;C&amp;"Arial Narrow,Regular"&amp;14Michigan Fidelity Assistance and Support Team</oddHeader>
    <oddFooter>&amp;CPage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7">
    <tabColor rgb="FFFF0000"/>
    <pageSetUpPr fitToPage="1"/>
  </sheetPr>
  <dimension ref="A1:E13"/>
  <sheetViews>
    <sheetView showGridLines="0" showRowColHeaders="0" zoomScale="90" zoomScaleNormal="90" workbookViewId="0">
      <selection activeCell="B2" sqref="B2:E3"/>
    </sheetView>
  </sheetViews>
  <sheetFormatPr defaultColWidth="39.83203125" defaultRowHeight="15"/>
  <cols>
    <col min="1" max="16384" width="39.83203125" style="26"/>
  </cols>
  <sheetData>
    <row r="1" spans="1:5" s="302" customFormat="1" ht="16.5">
      <c r="A1" s="46" t="s">
        <v>14</v>
      </c>
      <c r="B1" s="507" t="s">
        <v>15</v>
      </c>
      <c r="C1" s="604"/>
      <c r="D1" s="580" t="s">
        <v>16</v>
      </c>
      <c r="E1" s="581"/>
    </row>
    <row r="2" spans="1:5" s="302" customFormat="1" ht="49.5" customHeight="1">
      <c r="A2" s="141" t="s">
        <v>581</v>
      </c>
      <c r="B2" s="508" t="s">
        <v>495</v>
      </c>
      <c r="C2" s="525"/>
      <c r="D2" s="601" t="s">
        <v>208</v>
      </c>
      <c r="E2" s="602"/>
    </row>
    <row r="3" spans="1:5" s="302" customFormat="1" ht="74.25" customHeight="1">
      <c r="A3" s="323"/>
      <c r="B3" s="527"/>
      <c r="C3" s="528"/>
      <c r="D3" s="576"/>
      <c r="E3" s="577"/>
    </row>
    <row r="4" spans="1:5" ht="75.75" customHeight="1">
      <c r="A4" s="291" t="s">
        <v>481</v>
      </c>
      <c r="B4" s="571" t="s">
        <v>781</v>
      </c>
      <c r="C4" s="572"/>
      <c r="D4" s="572"/>
      <c r="E4" s="573"/>
    </row>
    <row r="5" spans="1:5" ht="35.25" customHeight="1">
      <c r="A5" s="19" t="s">
        <v>0</v>
      </c>
      <c r="B5" s="20"/>
      <c r="C5" s="271"/>
      <c r="D5" s="20" t="s">
        <v>8</v>
      </c>
      <c r="E5" s="103"/>
    </row>
    <row r="6" spans="1:5" ht="16.5">
      <c r="A6" s="314">
        <v>1</v>
      </c>
      <c r="B6" s="315">
        <v>2</v>
      </c>
      <c r="C6" s="316">
        <v>3</v>
      </c>
      <c r="D6" s="317">
        <v>4</v>
      </c>
      <c r="E6" s="314">
        <v>5</v>
      </c>
    </row>
    <row r="7" spans="1:5" ht="68.650000000000006" customHeight="1">
      <c r="A7" s="325" t="s">
        <v>209</v>
      </c>
      <c r="B7" s="325" t="s">
        <v>210</v>
      </c>
      <c r="C7" s="325" t="s">
        <v>211</v>
      </c>
      <c r="D7" s="346" t="s">
        <v>360</v>
      </c>
      <c r="E7" s="347" t="s">
        <v>361</v>
      </c>
    </row>
    <row r="8" spans="1:5" ht="34.5" customHeight="1">
      <c r="A8" s="44" t="s">
        <v>6</v>
      </c>
      <c r="B8" s="585"/>
      <c r="C8" s="586"/>
      <c r="D8" s="586"/>
      <c r="E8" s="587"/>
    </row>
    <row r="9" spans="1:5" ht="87" customHeight="1">
      <c r="A9" s="321"/>
      <c r="B9" s="480"/>
      <c r="C9" s="481"/>
      <c r="D9" s="481"/>
      <c r="E9" s="482"/>
    </row>
    <row r="10" spans="1:5" ht="33.75" customHeight="1">
      <c r="A10" s="45" t="s">
        <v>7</v>
      </c>
      <c r="B10" s="483"/>
      <c r="C10" s="484"/>
      <c r="D10" s="484"/>
      <c r="E10" s="485"/>
    </row>
    <row r="11" spans="1:5" ht="87" customHeight="1">
      <c r="A11" s="319"/>
      <c r="B11" s="486"/>
      <c r="C11" s="487"/>
      <c r="D11" s="487"/>
      <c r="E11" s="488"/>
    </row>
    <row r="12" spans="1:5" ht="52.5" customHeight="1">
      <c r="A12" s="32" t="s">
        <v>10</v>
      </c>
      <c r="B12" s="464"/>
      <c r="C12" s="465"/>
      <c r="D12" s="465"/>
      <c r="E12" s="466"/>
    </row>
    <row r="13" spans="1:5" ht="87" customHeight="1">
      <c r="A13" s="25"/>
      <c r="B13" s="467"/>
      <c r="C13" s="468"/>
      <c r="D13" s="468"/>
      <c r="E13" s="469"/>
    </row>
  </sheetData>
  <sheetProtection algorithmName="SHA-512" hashValue="Dzy++6EVWuj7CwEFBKhnqZCFNJEgO1VdNMdMHnrY0RH/AThUrGpOaKMZCR4JKCz+3Iblmvmlo7qArmJa0aQ6MA==" saltValue="er/k98rF8/n7lFanakGbew==" spinCount="100000" sheet="1" objects="1" scenarios="1" selectLockedCells="1"/>
  <mergeCells count="8">
    <mergeCell ref="B8:E9"/>
    <mergeCell ref="B10:E11"/>
    <mergeCell ref="B12:E13"/>
    <mergeCell ref="B1:C1"/>
    <mergeCell ref="D1:E1"/>
    <mergeCell ref="B2:C3"/>
    <mergeCell ref="D2:E3"/>
    <mergeCell ref="B4:E4"/>
  </mergeCells>
  <pageMargins left="0.7" right="0.7" top="0.75" bottom="0.75" header="0.3" footer="0.3"/>
  <pageSetup paperSize="5" scale="70" orientation="landscape" r:id="rId1"/>
  <headerFooter differentOddEven="1">
    <oddHeader>&amp;C&amp;"Arial Narrow,Regular"&amp;14Michigan Fidelity Assistance and Support Team</oddHeader>
    <oddFooter>&amp;CPage &amp;P of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tabColor rgb="FFFF0000"/>
    <pageSetUpPr fitToPage="1"/>
  </sheetPr>
  <dimension ref="A1:E13"/>
  <sheetViews>
    <sheetView showGridLines="0" showRowColHeaders="0" zoomScale="90" zoomScaleNormal="90" workbookViewId="0">
      <selection activeCell="B8" sqref="B8:E9"/>
    </sheetView>
  </sheetViews>
  <sheetFormatPr defaultColWidth="43.33203125" defaultRowHeight="15"/>
  <cols>
    <col min="1" max="16384" width="43.33203125" style="26"/>
  </cols>
  <sheetData>
    <row r="1" spans="1:5" s="302" customFormat="1" ht="16.5">
      <c r="A1" s="46" t="s">
        <v>14</v>
      </c>
      <c r="B1" s="507" t="s">
        <v>15</v>
      </c>
      <c r="C1" s="604"/>
      <c r="D1" s="580" t="s">
        <v>16</v>
      </c>
      <c r="E1" s="581"/>
    </row>
    <row r="2" spans="1:5" s="302" customFormat="1" ht="49.5" customHeight="1">
      <c r="A2" s="141" t="s">
        <v>746</v>
      </c>
      <c r="B2" s="508" t="s">
        <v>496</v>
      </c>
      <c r="C2" s="525"/>
      <c r="D2" s="601" t="s">
        <v>780</v>
      </c>
      <c r="E2" s="602"/>
    </row>
    <row r="3" spans="1:5" s="302" customFormat="1" ht="9" customHeight="1">
      <c r="A3" s="323"/>
      <c r="B3" s="527"/>
      <c r="C3" s="528"/>
      <c r="D3" s="576"/>
      <c r="E3" s="577"/>
    </row>
    <row r="4" spans="1:5" ht="57" customHeight="1">
      <c r="A4" s="291" t="s">
        <v>481</v>
      </c>
      <c r="B4" s="571" t="s">
        <v>497</v>
      </c>
      <c r="C4" s="572"/>
      <c r="D4" s="572"/>
      <c r="E4" s="573"/>
    </row>
    <row r="5" spans="1:5" ht="31.9" customHeight="1">
      <c r="A5" s="19" t="s">
        <v>0</v>
      </c>
      <c r="B5" s="20"/>
      <c r="C5" s="271"/>
      <c r="D5" s="20" t="s">
        <v>8</v>
      </c>
      <c r="E5" s="103"/>
    </row>
    <row r="6" spans="1:5" ht="16.5">
      <c r="A6" s="314">
        <v>1</v>
      </c>
      <c r="B6" s="315">
        <v>2</v>
      </c>
      <c r="C6" s="316">
        <v>3</v>
      </c>
      <c r="D6" s="317">
        <v>4</v>
      </c>
      <c r="E6" s="314">
        <v>5</v>
      </c>
    </row>
    <row r="7" spans="1:5" ht="64.900000000000006" customHeight="1">
      <c r="A7" s="325" t="s">
        <v>212</v>
      </c>
      <c r="B7" s="325" t="s">
        <v>213</v>
      </c>
      <c r="C7" s="325" t="s">
        <v>214</v>
      </c>
      <c r="D7" s="325" t="s">
        <v>216</v>
      </c>
      <c r="E7" s="336" t="s">
        <v>215</v>
      </c>
    </row>
    <row r="8" spans="1:5" ht="34.5" customHeight="1">
      <c r="A8" s="44" t="s">
        <v>6</v>
      </c>
      <c r="B8" s="585"/>
      <c r="C8" s="586"/>
      <c r="D8" s="586"/>
      <c r="E8" s="587"/>
    </row>
    <row r="9" spans="1:5" ht="87" customHeight="1">
      <c r="A9" s="321"/>
      <c r="B9" s="480"/>
      <c r="C9" s="481"/>
      <c r="D9" s="481"/>
      <c r="E9" s="482"/>
    </row>
    <row r="10" spans="1:5" ht="33.75" customHeight="1">
      <c r="A10" s="45" t="s">
        <v>7</v>
      </c>
      <c r="B10" s="483"/>
      <c r="C10" s="484"/>
      <c r="D10" s="484"/>
      <c r="E10" s="485"/>
    </row>
    <row r="11" spans="1:5" ht="87" customHeight="1">
      <c r="A11" s="319"/>
      <c r="B11" s="486"/>
      <c r="C11" s="487"/>
      <c r="D11" s="487"/>
      <c r="E11" s="488"/>
    </row>
    <row r="12" spans="1:5" ht="50.25" customHeight="1">
      <c r="A12" s="32" t="s">
        <v>10</v>
      </c>
      <c r="B12" s="464"/>
      <c r="C12" s="465"/>
      <c r="D12" s="465"/>
      <c r="E12" s="466"/>
    </row>
    <row r="13" spans="1:5" ht="87" customHeight="1">
      <c r="A13" s="25"/>
      <c r="B13" s="467"/>
      <c r="C13" s="468"/>
      <c r="D13" s="468"/>
      <c r="E13" s="469"/>
    </row>
  </sheetData>
  <sheetProtection algorithmName="SHA-512" hashValue="qT2OLTvcUhHPlMavay1mePqFchzjxp+N4FhuUO62dTkzCMX6asPqi8PeAnPqUkyco7nyO4FzVhg2Zt4NUKGb+w==" saltValue="PRCMfyp9+dP55bx+JYQX9A==" spinCount="100000" sheet="1" objects="1" scenarios="1" selectLockedCells="1"/>
  <mergeCells count="8">
    <mergeCell ref="B8:E9"/>
    <mergeCell ref="B10:E11"/>
    <mergeCell ref="B12:E13"/>
    <mergeCell ref="B1:C1"/>
    <mergeCell ref="D1:E1"/>
    <mergeCell ref="B2:C3"/>
    <mergeCell ref="D2:E3"/>
    <mergeCell ref="B4:E4"/>
  </mergeCells>
  <pageMargins left="0.7" right="0.7" top="0.75" bottom="0.75" header="0.3" footer="0.3"/>
  <pageSetup paperSize="5" scale="80" orientation="landscape" r:id="rId1"/>
  <headerFooter differentOddEven="1">
    <oddHeader>&amp;C&amp;"Arial Narrow,Regular"&amp;14Michigan Fidelity Assistance and Support Team</oddHeader>
    <oddFooter>&amp;CPage &amp;P of &amp;N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9">
    <tabColor rgb="FFFF0000"/>
    <pageSetUpPr fitToPage="1"/>
  </sheetPr>
  <dimension ref="A1:E13"/>
  <sheetViews>
    <sheetView showGridLines="0" showRowColHeaders="0" zoomScale="90" zoomScaleNormal="90" workbookViewId="0">
      <selection activeCell="B8" sqref="B8:E9"/>
    </sheetView>
  </sheetViews>
  <sheetFormatPr defaultColWidth="40.5" defaultRowHeight="15"/>
  <cols>
    <col min="1" max="16384" width="40.5" style="26"/>
  </cols>
  <sheetData>
    <row r="1" spans="1:5" s="302" customFormat="1" ht="16.5">
      <c r="A1" s="46" t="s">
        <v>14</v>
      </c>
      <c r="B1" s="507" t="s">
        <v>15</v>
      </c>
      <c r="C1" s="604"/>
      <c r="D1" s="580" t="s">
        <v>16</v>
      </c>
      <c r="E1" s="581"/>
    </row>
    <row r="2" spans="1:5" s="302" customFormat="1" ht="49.5" customHeight="1">
      <c r="A2" s="617" t="s">
        <v>747</v>
      </c>
      <c r="B2" s="508" t="s">
        <v>217</v>
      </c>
      <c r="C2" s="525"/>
      <c r="D2" s="601" t="s">
        <v>218</v>
      </c>
      <c r="E2" s="602"/>
    </row>
    <row r="3" spans="1:5" s="302" customFormat="1" ht="24.75" customHeight="1">
      <c r="A3" s="502"/>
      <c r="B3" s="527"/>
      <c r="C3" s="528"/>
      <c r="D3" s="576"/>
      <c r="E3" s="577"/>
    </row>
    <row r="4" spans="1:5" s="237" customFormat="1" ht="53.25" customHeight="1">
      <c r="A4" s="348" t="s">
        <v>481</v>
      </c>
      <c r="B4" s="619"/>
      <c r="C4" s="620"/>
      <c r="D4" s="620"/>
      <c r="E4" s="621"/>
    </row>
    <row r="5" spans="1:5" ht="34.15" customHeight="1">
      <c r="A5" s="19" t="s">
        <v>0</v>
      </c>
      <c r="B5" s="20"/>
      <c r="C5" s="271"/>
      <c r="D5" s="20" t="s">
        <v>8</v>
      </c>
      <c r="E5" s="103"/>
    </row>
    <row r="6" spans="1:5" ht="16.5">
      <c r="A6" s="314">
        <v>1</v>
      </c>
      <c r="B6" s="315">
        <v>2</v>
      </c>
      <c r="C6" s="316">
        <v>3</v>
      </c>
      <c r="D6" s="317">
        <v>4</v>
      </c>
      <c r="E6" s="314">
        <v>5</v>
      </c>
    </row>
    <row r="7" spans="1:5" ht="103.5" customHeight="1">
      <c r="A7" s="250" t="s">
        <v>219</v>
      </c>
      <c r="B7" s="349" t="s">
        <v>380</v>
      </c>
      <c r="C7" s="349" t="s">
        <v>381</v>
      </c>
      <c r="D7" s="349" t="s">
        <v>382</v>
      </c>
      <c r="E7" s="350" t="s">
        <v>502</v>
      </c>
    </row>
    <row r="8" spans="1:5" ht="34.5" customHeight="1">
      <c r="A8" s="351" t="s">
        <v>6</v>
      </c>
      <c r="B8" s="622"/>
      <c r="C8" s="623"/>
      <c r="D8" s="623"/>
      <c r="E8" s="624"/>
    </row>
    <row r="9" spans="1:5" ht="69" customHeight="1">
      <c r="A9" s="352"/>
      <c r="B9" s="625"/>
      <c r="C9" s="626"/>
      <c r="D9" s="626"/>
      <c r="E9" s="627"/>
    </row>
    <row r="10" spans="1:5" ht="33.75" customHeight="1">
      <c r="A10" s="45" t="s">
        <v>7</v>
      </c>
      <c r="B10" s="512"/>
      <c r="C10" s="513"/>
      <c r="D10" s="513"/>
      <c r="E10" s="514"/>
    </row>
    <row r="11" spans="1:5" ht="67.5" customHeight="1">
      <c r="A11" s="319"/>
      <c r="B11" s="486"/>
      <c r="C11" s="487"/>
      <c r="D11" s="487"/>
      <c r="E11" s="488"/>
    </row>
    <row r="12" spans="1:5" ht="51.75" customHeight="1">
      <c r="A12" s="32" t="s">
        <v>10</v>
      </c>
      <c r="B12" s="464"/>
      <c r="C12" s="465"/>
      <c r="D12" s="465"/>
      <c r="E12" s="466"/>
    </row>
    <row r="13" spans="1:5" ht="66" customHeight="1">
      <c r="A13" s="25"/>
      <c r="B13" s="467"/>
      <c r="C13" s="468"/>
      <c r="D13" s="468"/>
      <c r="E13" s="469"/>
    </row>
  </sheetData>
  <sheetProtection algorithmName="SHA-512" hashValue="BtzEk9+CLgXEczA+fsva2Oeqo0IjbfFtFa0N7Xyb1ENukAzD/xsuYnO3mihn1PyUDrL5zPJfsFvqh2PDOAQ7PA==" saltValue="lNikKw+fhMr+taJPsOrRwQ==" spinCount="100000" sheet="1" objects="1" scenarios="1" selectLockedCells="1"/>
  <mergeCells count="9">
    <mergeCell ref="A2:A3"/>
    <mergeCell ref="B10:E11"/>
    <mergeCell ref="B12:E13"/>
    <mergeCell ref="B1:C1"/>
    <mergeCell ref="D1:E1"/>
    <mergeCell ref="B2:C3"/>
    <mergeCell ref="D2:E3"/>
    <mergeCell ref="B4:E4"/>
    <mergeCell ref="B8:E9"/>
  </mergeCells>
  <pageMargins left="0.7" right="0.7" top="0.75" bottom="0.75" header="0.3" footer="0.3"/>
  <pageSetup paperSize="5" scale="81" orientation="landscape" r:id="rId1"/>
  <headerFooter differentOddEven="1">
    <oddHeader>&amp;C&amp;"Arial Narrow,Regular"&amp;14Michigan Fidelity Assistance and Support Team</oddHeader>
    <oddFooter>&amp;CPage &amp;P of &amp;N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0">
    <tabColor rgb="FFFF0000"/>
    <pageSetUpPr fitToPage="1"/>
  </sheetPr>
  <dimension ref="A1:E13"/>
  <sheetViews>
    <sheetView showGridLines="0" showRowColHeaders="0" topLeftCell="A2" zoomScale="80" zoomScaleNormal="80" workbookViewId="0">
      <selection activeCell="B2" sqref="B2:E3"/>
    </sheetView>
  </sheetViews>
  <sheetFormatPr defaultColWidth="47.33203125" defaultRowHeight="15"/>
  <cols>
    <col min="1" max="1" width="46" style="1" customWidth="1"/>
    <col min="2" max="3" width="46.5" style="1" customWidth="1"/>
    <col min="4" max="4" width="47.33203125" style="1"/>
    <col min="5" max="5" width="44.83203125" style="1" customWidth="1"/>
    <col min="6" max="16384" width="47.33203125" style="1"/>
  </cols>
  <sheetData>
    <row r="1" spans="1:5" s="6" customFormat="1" ht="16.5">
      <c r="A1" s="7" t="s">
        <v>14</v>
      </c>
      <c r="B1" s="630" t="s">
        <v>15</v>
      </c>
      <c r="C1" s="631"/>
      <c r="D1" s="632" t="s">
        <v>16</v>
      </c>
      <c r="E1" s="633"/>
    </row>
    <row r="2" spans="1:5" s="6" customFormat="1" ht="49.5" customHeight="1">
      <c r="A2" s="628" t="s">
        <v>748</v>
      </c>
      <c r="B2" s="634" t="s">
        <v>505</v>
      </c>
      <c r="C2" s="635"/>
      <c r="D2" s="638" t="s">
        <v>220</v>
      </c>
      <c r="E2" s="639"/>
    </row>
    <row r="3" spans="1:5" s="6" customFormat="1" ht="75" customHeight="1">
      <c r="A3" s="629"/>
      <c r="B3" s="636"/>
      <c r="C3" s="637"/>
      <c r="D3" s="640"/>
      <c r="E3" s="641"/>
    </row>
    <row r="4" spans="1:5" ht="58.5" customHeight="1">
      <c r="A4" s="104" t="s">
        <v>407</v>
      </c>
      <c r="B4" s="642" t="s">
        <v>504</v>
      </c>
      <c r="C4" s="643"/>
      <c r="D4" s="643"/>
      <c r="E4" s="644"/>
    </row>
    <row r="5" spans="1:5" ht="30.75" customHeight="1">
      <c r="A5" s="2" t="s">
        <v>0</v>
      </c>
      <c r="B5" s="3"/>
      <c r="C5" s="102"/>
      <c r="D5" s="3" t="s">
        <v>8</v>
      </c>
      <c r="E5" s="103"/>
    </row>
    <row r="6" spans="1:5" ht="16.5">
      <c r="A6" s="101">
        <v>1</v>
      </c>
      <c r="B6" s="10">
        <v>2</v>
      </c>
      <c r="C6" s="11">
        <v>3</v>
      </c>
      <c r="D6" s="12">
        <v>4</v>
      </c>
      <c r="E6" s="101">
        <v>5</v>
      </c>
    </row>
    <row r="7" spans="1:5" ht="60.4" customHeight="1">
      <c r="A7" s="5" t="s">
        <v>4</v>
      </c>
      <c r="B7" s="53" t="s">
        <v>1</v>
      </c>
      <c r="C7" s="53" t="s">
        <v>2</v>
      </c>
      <c r="D7" s="53" t="s">
        <v>3</v>
      </c>
      <c r="E7" s="8" t="s">
        <v>5</v>
      </c>
    </row>
    <row r="8" spans="1:5" ht="34.5" customHeight="1">
      <c r="A8" s="13" t="s">
        <v>6</v>
      </c>
      <c r="B8" s="585"/>
      <c r="C8" s="586"/>
      <c r="D8" s="586"/>
      <c r="E8" s="587"/>
    </row>
    <row r="9" spans="1:5" ht="72" customHeight="1">
      <c r="A9" s="14"/>
      <c r="B9" s="480"/>
      <c r="C9" s="481"/>
      <c r="D9" s="481"/>
      <c r="E9" s="482"/>
    </row>
    <row r="10" spans="1:5" ht="33.75" customHeight="1">
      <c r="A10" s="15" t="s">
        <v>7</v>
      </c>
      <c r="B10" s="483"/>
      <c r="C10" s="484"/>
      <c r="D10" s="484"/>
      <c r="E10" s="485"/>
    </row>
    <row r="11" spans="1:5" ht="76.5" customHeight="1">
      <c r="A11" s="16"/>
      <c r="B11" s="486"/>
      <c r="C11" s="487"/>
      <c r="D11" s="487"/>
      <c r="E11" s="488"/>
    </row>
    <row r="12" spans="1:5" ht="51" customHeight="1">
      <c r="A12" s="9" t="s">
        <v>10</v>
      </c>
      <c r="B12" s="464"/>
      <c r="C12" s="465"/>
      <c r="D12" s="465"/>
      <c r="E12" s="466"/>
    </row>
    <row r="13" spans="1:5" ht="76.5" customHeight="1">
      <c r="A13" s="4"/>
      <c r="B13" s="467"/>
      <c r="C13" s="468"/>
      <c r="D13" s="468"/>
      <c r="E13" s="469"/>
    </row>
  </sheetData>
  <sheetProtection algorithmName="SHA-512" hashValue="XgLPLX1wkWrT1gNUWA0MKvdxtTFIV7GkBSndFKyse/zMKs8hlDl9CsZ7Yzkn2jHfsJEpFDktCPc3eDEElx34+A==" saltValue="ITkdz8oXrHiabJE2PGSKgw==" spinCount="100000" sheet="1" objects="1" scenarios="1" selectLockedCells="1"/>
  <mergeCells count="9">
    <mergeCell ref="A2:A3"/>
    <mergeCell ref="B8:E9"/>
    <mergeCell ref="B10:E11"/>
    <mergeCell ref="B12:E13"/>
    <mergeCell ref="B1:C1"/>
    <mergeCell ref="D1:E1"/>
    <mergeCell ref="B2:C3"/>
    <mergeCell ref="D2:E3"/>
    <mergeCell ref="B4:E4"/>
  </mergeCells>
  <pageMargins left="0.7" right="0.7" top="0.75" bottom="0.75" header="0.3" footer="0.3"/>
  <pageSetup paperSize="5" scale="77" orientation="landscape" r:id="rId1"/>
  <headerFooter differentOddEven="1">
    <oddHeader>&amp;C&amp;"Arial Narrow,Regular"&amp;14Michigan Fidelity Assistance and Support Team</oddHeader>
    <oddFooter>&amp;CPage &amp;P of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C2C2-0C2E-4281-AE59-97411615CABC}">
  <sheetPr codeName="Sheet18">
    <tabColor rgb="FFFF0000"/>
    <pageSetUpPr fitToPage="1"/>
  </sheetPr>
  <dimension ref="A1:E13"/>
  <sheetViews>
    <sheetView showGridLines="0" showRowColHeaders="0" zoomScale="90" zoomScaleNormal="90" workbookViewId="0">
      <selection activeCell="E5" sqref="E5"/>
    </sheetView>
  </sheetViews>
  <sheetFormatPr defaultColWidth="47.33203125" defaultRowHeight="15"/>
  <cols>
    <col min="1" max="1" width="46" style="26" customWidth="1"/>
    <col min="2" max="3" width="46.5" style="26" customWidth="1"/>
    <col min="4" max="4" width="47.33203125" style="26"/>
    <col min="5" max="5" width="44.83203125" style="26" customWidth="1"/>
    <col min="6" max="16384" width="47.33203125" style="26"/>
  </cols>
  <sheetData>
    <row r="1" spans="1:5" s="302" customFormat="1" ht="16.5">
      <c r="A1" s="46" t="s">
        <v>14</v>
      </c>
      <c r="B1" s="507" t="s">
        <v>15</v>
      </c>
      <c r="C1" s="604"/>
      <c r="D1" s="580" t="s">
        <v>16</v>
      </c>
      <c r="E1" s="581"/>
    </row>
    <row r="2" spans="1:5" s="302" customFormat="1" ht="49.5" customHeight="1">
      <c r="A2" s="141" t="s">
        <v>749</v>
      </c>
      <c r="B2" s="508" t="s">
        <v>501</v>
      </c>
      <c r="C2" s="525"/>
      <c r="D2" s="601" t="s">
        <v>779</v>
      </c>
      <c r="E2" s="602"/>
    </row>
    <row r="3" spans="1:5" s="302" customFormat="1" ht="86.25" customHeight="1">
      <c r="A3" s="323"/>
      <c r="B3" s="527"/>
      <c r="C3" s="528"/>
      <c r="D3" s="576"/>
      <c r="E3" s="577"/>
    </row>
    <row r="4" spans="1:5" ht="90" customHeight="1">
      <c r="A4" s="106" t="s">
        <v>408</v>
      </c>
      <c r="B4" s="571" t="s">
        <v>767</v>
      </c>
      <c r="C4" s="606"/>
      <c r="D4" s="606"/>
      <c r="E4" s="607"/>
    </row>
    <row r="5" spans="1:5" ht="30.75" customHeight="1">
      <c r="A5" s="19" t="s">
        <v>0</v>
      </c>
      <c r="B5" s="20"/>
      <c r="C5" s="271"/>
      <c r="D5" s="20" t="s">
        <v>8</v>
      </c>
      <c r="E5" s="103"/>
    </row>
    <row r="6" spans="1:5" ht="16.5">
      <c r="A6" s="314">
        <v>1</v>
      </c>
      <c r="B6" s="315">
        <v>2</v>
      </c>
      <c r="C6" s="316">
        <v>3</v>
      </c>
      <c r="D6" s="317">
        <v>4</v>
      </c>
      <c r="E6" s="314">
        <v>5</v>
      </c>
    </row>
    <row r="7" spans="1:5" ht="45" customHeight="1">
      <c r="A7" s="54" t="s">
        <v>409</v>
      </c>
      <c r="B7" s="98" t="s">
        <v>410</v>
      </c>
      <c r="C7" s="99" t="s">
        <v>411</v>
      </c>
      <c r="D7" s="99" t="s">
        <v>412</v>
      </c>
      <c r="E7" s="100" t="s">
        <v>413</v>
      </c>
    </row>
    <row r="8" spans="1:5" ht="34.5" customHeight="1">
      <c r="A8" s="44" t="s">
        <v>6</v>
      </c>
      <c r="B8" s="585"/>
      <c r="C8" s="586"/>
      <c r="D8" s="586"/>
      <c r="E8" s="587"/>
    </row>
    <row r="9" spans="1:5" ht="64.5" customHeight="1">
      <c r="A9" s="321"/>
      <c r="B9" s="480"/>
      <c r="C9" s="481"/>
      <c r="D9" s="481"/>
      <c r="E9" s="482"/>
    </row>
    <row r="10" spans="1:5" ht="33.75" customHeight="1">
      <c r="A10" s="45" t="s">
        <v>7</v>
      </c>
      <c r="B10" s="483"/>
      <c r="C10" s="484"/>
      <c r="D10" s="484"/>
      <c r="E10" s="485"/>
    </row>
    <row r="11" spans="1:5" ht="69.75" customHeight="1">
      <c r="A11" s="319"/>
      <c r="B11" s="486"/>
      <c r="C11" s="487"/>
      <c r="D11" s="487"/>
      <c r="E11" s="488"/>
    </row>
    <row r="12" spans="1:5" ht="51" customHeight="1">
      <c r="A12" s="32" t="s">
        <v>10</v>
      </c>
      <c r="B12" s="464"/>
      <c r="C12" s="465"/>
      <c r="D12" s="465"/>
      <c r="E12" s="466"/>
    </row>
    <row r="13" spans="1:5" ht="70.5" customHeight="1">
      <c r="A13" s="25"/>
      <c r="B13" s="467"/>
      <c r="C13" s="468"/>
      <c r="D13" s="468"/>
      <c r="E13" s="469"/>
    </row>
  </sheetData>
  <sheetProtection algorithmName="SHA-512" hashValue="6jG7A7YW7TeKEQFvVEUh1EPQUtg5aKHwKkp8Ioh1kEBZiHTA3kmr+sa76w6iPxK6GVBbDKwA9p/hl1q4wSHdog==" saltValue="/bXAzvwspf8Lr7uOOcJ9sQ==" spinCount="100000" sheet="1" objects="1" scenarios="1" selectLockedCells="1"/>
  <mergeCells count="8">
    <mergeCell ref="B10:E11"/>
    <mergeCell ref="B12:E13"/>
    <mergeCell ref="B1:C1"/>
    <mergeCell ref="D1:E1"/>
    <mergeCell ref="B2:C3"/>
    <mergeCell ref="D2:E3"/>
    <mergeCell ref="B4:E4"/>
    <mergeCell ref="B8:E9"/>
  </mergeCells>
  <pageMargins left="0.7" right="0.7" top="0.75" bottom="0.75" header="0.3" footer="0.3"/>
  <pageSetup paperSize="5" scale="76" orientation="landscape" r:id="rId1"/>
  <headerFooter differentOddEven="1">
    <oddHeader>&amp;C&amp;"Arial Narrow,Regular"&amp;14Michigan Fidelity Assistance and Support Team</oddHeader>
    <oddFooter>&amp;CPage &amp;P of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F899-2F9A-44E4-BCC3-4DD3F4998C34}">
  <sheetPr codeName="Sheet40">
    <tabColor rgb="FFFF0000"/>
    <pageSetUpPr fitToPage="1"/>
  </sheetPr>
  <dimension ref="A1:E15"/>
  <sheetViews>
    <sheetView showGridLines="0" showRowColHeaders="0" zoomScale="80" zoomScaleNormal="80" workbookViewId="0">
      <selection activeCell="B8" sqref="B8:E9"/>
    </sheetView>
  </sheetViews>
  <sheetFormatPr defaultColWidth="47.33203125" defaultRowHeight="15"/>
  <cols>
    <col min="1" max="1" width="46" style="26" customWidth="1"/>
    <col min="2" max="3" width="46.5" style="26" customWidth="1"/>
    <col min="4" max="4" width="47.33203125" style="26"/>
    <col min="5" max="5" width="44.83203125" style="26" customWidth="1"/>
    <col min="6" max="16384" width="47.33203125" style="26"/>
  </cols>
  <sheetData>
    <row r="1" spans="1:5" s="302" customFormat="1" ht="16.5">
      <c r="A1" s="46" t="s">
        <v>14</v>
      </c>
      <c r="B1" s="507" t="s">
        <v>15</v>
      </c>
      <c r="C1" s="604"/>
      <c r="D1" s="580" t="s">
        <v>16</v>
      </c>
      <c r="E1" s="581"/>
    </row>
    <row r="2" spans="1:5" s="302" customFormat="1" ht="49.5" customHeight="1">
      <c r="A2" s="141" t="s">
        <v>750</v>
      </c>
      <c r="B2" s="508" t="s">
        <v>498</v>
      </c>
      <c r="C2" s="525"/>
      <c r="D2" s="601" t="s">
        <v>766</v>
      </c>
      <c r="E2" s="602"/>
    </row>
    <row r="3" spans="1:5" s="302" customFormat="1" ht="59.25" customHeight="1">
      <c r="A3" s="323"/>
      <c r="B3" s="527"/>
      <c r="C3" s="528"/>
      <c r="D3" s="576"/>
      <c r="E3" s="577"/>
    </row>
    <row r="4" spans="1:5" ht="97.5" customHeight="1">
      <c r="A4" s="291" t="s">
        <v>414</v>
      </c>
      <c r="B4" s="571" t="s">
        <v>789</v>
      </c>
      <c r="C4" s="606"/>
      <c r="D4" s="606"/>
      <c r="E4" s="607"/>
    </row>
    <row r="5" spans="1:5" ht="30.75" customHeight="1">
      <c r="A5" s="19" t="s">
        <v>0</v>
      </c>
      <c r="B5" s="20"/>
      <c r="C5" s="271"/>
      <c r="D5" s="20" t="s">
        <v>8</v>
      </c>
      <c r="E5" s="103"/>
    </row>
    <row r="6" spans="1:5" ht="16.5">
      <c r="A6" s="108">
        <v>1</v>
      </c>
      <c r="B6" s="315">
        <v>2</v>
      </c>
      <c r="C6" s="316">
        <v>3</v>
      </c>
      <c r="D6" s="317">
        <v>4</v>
      </c>
      <c r="E6" s="314">
        <v>5</v>
      </c>
    </row>
    <row r="7" spans="1:5" ht="45" customHeight="1">
      <c r="A7" s="54" t="s">
        <v>457</v>
      </c>
      <c r="B7" s="92" t="s">
        <v>415</v>
      </c>
      <c r="C7" s="92" t="s">
        <v>416</v>
      </c>
      <c r="D7" s="92" t="s">
        <v>417</v>
      </c>
      <c r="E7" s="93" t="s">
        <v>418</v>
      </c>
    </row>
    <row r="8" spans="1:5" ht="34.5" customHeight="1">
      <c r="A8" s="44" t="s">
        <v>6</v>
      </c>
      <c r="B8" s="585"/>
      <c r="C8" s="586"/>
      <c r="D8" s="586"/>
      <c r="E8" s="587"/>
    </row>
    <row r="9" spans="1:5" ht="72" customHeight="1">
      <c r="A9" s="321"/>
      <c r="B9" s="480"/>
      <c r="C9" s="481"/>
      <c r="D9" s="481"/>
      <c r="E9" s="482"/>
    </row>
    <row r="10" spans="1:5" ht="33.75" customHeight="1">
      <c r="A10" s="45" t="s">
        <v>7</v>
      </c>
      <c r="B10" s="483"/>
      <c r="C10" s="484"/>
      <c r="D10" s="484"/>
      <c r="E10" s="485"/>
    </row>
    <row r="11" spans="1:5" ht="76.5" customHeight="1">
      <c r="A11" s="319"/>
      <c r="B11" s="486"/>
      <c r="C11" s="487"/>
      <c r="D11" s="487"/>
      <c r="E11" s="488"/>
    </row>
    <row r="12" spans="1:5" ht="51" customHeight="1">
      <c r="A12" s="32" t="s">
        <v>10</v>
      </c>
      <c r="B12" s="464"/>
      <c r="C12" s="465"/>
      <c r="D12" s="465"/>
      <c r="E12" s="466"/>
    </row>
    <row r="13" spans="1:5" ht="76.5" customHeight="1">
      <c r="A13" s="25"/>
      <c r="B13" s="467"/>
      <c r="C13" s="468"/>
      <c r="D13" s="468"/>
      <c r="E13" s="469"/>
    </row>
    <row r="15" spans="1:5">
      <c r="E15" s="26" t="s">
        <v>458</v>
      </c>
    </row>
  </sheetData>
  <sheetProtection algorithmName="SHA-512" hashValue="h4lFrEjn0WUXsdpAW8YxVna4qYZL3QjsvTqW9wzgJ/CAJ7+ieeAsS5XwgbSfq74pM9u1ibkA9e9Jp6duQsVKpg==" saltValue="ObQNDphr23gO64X5uIwA9Q==" spinCount="100000" sheet="1" objects="1" scenarios="1" selectLockedCells="1"/>
  <mergeCells count="8">
    <mergeCell ref="B10:E11"/>
    <mergeCell ref="B12:E13"/>
    <mergeCell ref="B1:C1"/>
    <mergeCell ref="D1:E1"/>
    <mergeCell ref="B2:C3"/>
    <mergeCell ref="D2:E3"/>
    <mergeCell ref="B4:E4"/>
    <mergeCell ref="B8:E9"/>
  </mergeCells>
  <pageMargins left="0.7" right="0.7" top="0.75" bottom="0.75" header="0.3" footer="0.3"/>
  <pageSetup paperSize="5" scale="73" orientation="landscape" r:id="rId1"/>
  <headerFooter differentOddEven="1">
    <oddHeader>&amp;C&amp;"Arial Narrow,Regular"&amp;14Michigan Fidelity Assistance and Support Team</oddHeader>
    <oddFooter>&amp;CPage &amp;P of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AB1A2-451F-4B7E-9B96-E518BAB0C831}">
  <sheetPr codeName="Sheet41">
    <tabColor rgb="FFFF0000"/>
    <pageSetUpPr fitToPage="1"/>
  </sheetPr>
  <dimension ref="A1:E15"/>
  <sheetViews>
    <sheetView showGridLines="0" showRowColHeaders="0" zoomScale="90" zoomScaleNormal="90" workbookViewId="0">
      <selection activeCell="B2" sqref="B2:E3"/>
    </sheetView>
  </sheetViews>
  <sheetFormatPr defaultColWidth="47.33203125" defaultRowHeight="15"/>
  <cols>
    <col min="1" max="1" width="46" style="26" customWidth="1"/>
    <col min="2" max="3" width="46.5" style="26" customWidth="1"/>
    <col min="4" max="4" width="47.33203125" style="26"/>
    <col min="5" max="5" width="44.83203125" style="26" customWidth="1"/>
    <col min="6" max="16384" width="47.33203125" style="26"/>
  </cols>
  <sheetData>
    <row r="1" spans="1:5" s="302" customFormat="1" ht="16.5">
      <c r="A1" s="46" t="s">
        <v>14</v>
      </c>
      <c r="B1" s="507" t="s">
        <v>15</v>
      </c>
      <c r="C1" s="604"/>
      <c r="D1" s="580" t="s">
        <v>16</v>
      </c>
      <c r="E1" s="581"/>
    </row>
    <row r="2" spans="1:5" s="302" customFormat="1" ht="49.5" customHeight="1">
      <c r="A2" s="617" t="s">
        <v>751</v>
      </c>
      <c r="B2" s="508" t="s">
        <v>499</v>
      </c>
      <c r="C2" s="525"/>
      <c r="D2" s="601" t="s">
        <v>419</v>
      </c>
      <c r="E2" s="602"/>
    </row>
    <row r="3" spans="1:5" s="302" customFormat="1" ht="79.5" customHeight="1">
      <c r="A3" s="502"/>
      <c r="B3" s="527"/>
      <c r="C3" s="528"/>
      <c r="D3" s="576"/>
      <c r="E3" s="577"/>
    </row>
    <row r="4" spans="1:5" ht="25.5" customHeight="1">
      <c r="A4" s="248" t="s">
        <v>407</v>
      </c>
      <c r="B4" s="529" t="s">
        <v>765</v>
      </c>
      <c r="C4" s="599"/>
      <c r="D4" s="599"/>
      <c r="E4" s="600"/>
    </row>
    <row r="5" spans="1:5" ht="30.75" customHeight="1">
      <c r="A5" s="19" t="s">
        <v>0</v>
      </c>
      <c r="B5" s="164"/>
      <c r="C5" s="287"/>
      <c r="D5" s="20" t="s">
        <v>8</v>
      </c>
      <c r="E5" s="17"/>
    </row>
    <row r="6" spans="1:5" ht="16.5">
      <c r="A6" s="21">
        <v>1</v>
      </c>
      <c r="B6" s="315">
        <v>2</v>
      </c>
      <c r="C6" s="316">
        <v>3</v>
      </c>
      <c r="D6" s="317">
        <v>4</v>
      </c>
      <c r="E6" s="21">
        <v>5</v>
      </c>
    </row>
    <row r="7" spans="1:5" ht="45" customHeight="1">
      <c r="A7" s="54" t="s">
        <v>424</v>
      </c>
      <c r="B7" s="55" t="s">
        <v>423</v>
      </c>
      <c r="C7" s="56" t="s">
        <v>422</v>
      </c>
      <c r="D7" s="56" t="s">
        <v>421</v>
      </c>
      <c r="E7" s="57" t="s">
        <v>420</v>
      </c>
    </row>
    <row r="8" spans="1:5" ht="34.5" customHeight="1">
      <c r="A8" s="44" t="s">
        <v>6</v>
      </c>
      <c r="B8" s="585"/>
      <c r="C8" s="586"/>
      <c r="D8" s="586"/>
      <c r="E8" s="587"/>
    </row>
    <row r="9" spans="1:5" ht="67.5" customHeight="1">
      <c r="A9" s="321"/>
      <c r="B9" s="480"/>
      <c r="C9" s="481"/>
      <c r="D9" s="481"/>
      <c r="E9" s="482"/>
    </row>
    <row r="10" spans="1:5" ht="33.75" customHeight="1">
      <c r="A10" s="45" t="s">
        <v>7</v>
      </c>
      <c r="B10" s="483"/>
      <c r="C10" s="484"/>
      <c r="D10" s="484"/>
      <c r="E10" s="485"/>
    </row>
    <row r="11" spans="1:5" ht="71.25" customHeight="1">
      <c r="A11" s="319"/>
      <c r="B11" s="486"/>
      <c r="C11" s="487"/>
      <c r="D11" s="487"/>
      <c r="E11" s="488"/>
    </row>
    <row r="12" spans="1:5" ht="51" customHeight="1">
      <c r="A12" s="32" t="s">
        <v>10</v>
      </c>
      <c r="B12" s="464"/>
      <c r="C12" s="465"/>
      <c r="D12" s="465"/>
      <c r="E12" s="466"/>
    </row>
    <row r="13" spans="1:5" ht="72.75" customHeight="1">
      <c r="A13" s="25"/>
      <c r="B13" s="467"/>
      <c r="C13" s="468"/>
      <c r="D13" s="468"/>
      <c r="E13" s="469"/>
    </row>
    <row r="15" spans="1:5">
      <c r="E15" s="26" t="s">
        <v>458</v>
      </c>
    </row>
  </sheetData>
  <sheetProtection algorithmName="SHA-512" hashValue="2I2yIGjZhjpuD/MRDwk4yhiZ97/Eq1uun3GZupvfmFVz4h9mkHS/OxPZy50fxvaWWVxb5oaI8Mk5Ui8CAN/4Hw==" saltValue="AXZdORjyM7Q4r9Zd5I+DyA==" spinCount="100000" sheet="1" objects="1" scenarios="1" selectLockedCells="1"/>
  <mergeCells count="9">
    <mergeCell ref="A2:A3"/>
    <mergeCell ref="B10:E11"/>
    <mergeCell ref="B12:E13"/>
    <mergeCell ref="B1:C1"/>
    <mergeCell ref="D1:E1"/>
    <mergeCell ref="B2:C3"/>
    <mergeCell ref="D2:E3"/>
    <mergeCell ref="B4:E4"/>
    <mergeCell ref="B8:E9"/>
  </mergeCells>
  <pageMargins left="0.7" right="0.7" top="0.75" bottom="0.75" header="0.3" footer="0.3"/>
  <pageSetup paperSize="5" scale="77" orientation="landscape" r:id="rId1"/>
  <headerFooter differentOddEven="1">
    <oddHeader>&amp;C&amp;"Arial Narrow,Regular"&amp;14Michigan Fidelity Assistance and Support Team</oddHeader>
    <oddFooter>&amp;CPage &amp;P of &amp;N</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0D9B5-1C28-4F0B-AE22-57944AE52E6D}">
  <sheetPr codeName="Sheet42">
    <tabColor rgb="FFFF0000"/>
    <pageSetUpPr fitToPage="1"/>
  </sheetPr>
  <dimension ref="A1:E15"/>
  <sheetViews>
    <sheetView showGridLines="0" showRowColHeaders="0" zoomScale="90" zoomScaleNormal="90" workbookViewId="0">
      <selection activeCell="B2" sqref="B2:E3"/>
    </sheetView>
  </sheetViews>
  <sheetFormatPr defaultColWidth="47.33203125" defaultRowHeight="15"/>
  <cols>
    <col min="1" max="1" width="46" style="26" customWidth="1"/>
    <col min="2" max="3" width="46.5" style="26" customWidth="1"/>
    <col min="4" max="4" width="47.33203125" style="26"/>
    <col min="5" max="5" width="44.83203125" style="26" customWidth="1"/>
    <col min="6" max="16384" width="47.33203125" style="26"/>
  </cols>
  <sheetData>
    <row r="1" spans="1:5" s="302" customFormat="1" ht="16.5">
      <c r="A1" s="46" t="s">
        <v>14</v>
      </c>
      <c r="B1" s="507" t="s">
        <v>15</v>
      </c>
      <c r="C1" s="604"/>
      <c r="D1" s="580" t="s">
        <v>16</v>
      </c>
      <c r="E1" s="581"/>
    </row>
    <row r="2" spans="1:5" s="302" customFormat="1" ht="49.5" customHeight="1">
      <c r="A2" s="141" t="s">
        <v>752</v>
      </c>
      <c r="B2" s="508" t="s">
        <v>786</v>
      </c>
      <c r="C2" s="525"/>
      <c r="D2" s="601" t="s">
        <v>425</v>
      </c>
      <c r="E2" s="602"/>
    </row>
    <row r="3" spans="1:5" s="302" customFormat="1" ht="91.5" customHeight="1">
      <c r="A3" s="323"/>
      <c r="B3" s="527"/>
      <c r="C3" s="528"/>
      <c r="D3" s="576"/>
      <c r="E3" s="577"/>
    </row>
    <row r="4" spans="1:5" ht="45" customHeight="1">
      <c r="A4" s="291" t="s">
        <v>407</v>
      </c>
      <c r="B4" s="571" t="s">
        <v>764</v>
      </c>
      <c r="C4" s="606"/>
      <c r="D4" s="606"/>
      <c r="E4" s="607"/>
    </row>
    <row r="5" spans="1:5" ht="30.75" customHeight="1">
      <c r="A5" s="19" t="s">
        <v>0</v>
      </c>
      <c r="B5" s="20"/>
      <c r="C5" s="271"/>
      <c r="D5" s="20" t="s">
        <v>8</v>
      </c>
      <c r="E5" s="103"/>
    </row>
    <row r="6" spans="1:5" ht="16.5">
      <c r="A6" s="108">
        <v>1</v>
      </c>
      <c r="B6" s="315">
        <v>2</v>
      </c>
      <c r="C6" s="316">
        <v>3</v>
      </c>
      <c r="D6" s="317">
        <v>4</v>
      </c>
      <c r="E6" s="108">
        <v>5</v>
      </c>
    </row>
    <row r="7" spans="1:5" ht="45" customHeight="1">
      <c r="A7" s="54" t="s">
        <v>426</v>
      </c>
      <c r="B7" s="55" t="s">
        <v>427</v>
      </c>
      <c r="C7" s="56" t="s">
        <v>428</v>
      </c>
      <c r="D7" s="56" t="s">
        <v>429</v>
      </c>
      <c r="E7" s="57" t="s">
        <v>430</v>
      </c>
    </row>
    <row r="8" spans="1:5" ht="34.5" customHeight="1">
      <c r="A8" s="44" t="s">
        <v>6</v>
      </c>
      <c r="B8" s="585"/>
      <c r="C8" s="586"/>
      <c r="D8" s="586"/>
      <c r="E8" s="587"/>
    </row>
    <row r="9" spans="1:5" ht="70.5" customHeight="1">
      <c r="A9" s="321"/>
      <c r="B9" s="480"/>
      <c r="C9" s="481"/>
      <c r="D9" s="481"/>
      <c r="E9" s="482"/>
    </row>
    <row r="10" spans="1:5" ht="33.75" customHeight="1">
      <c r="A10" s="45" t="s">
        <v>7</v>
      </c>
      <c r="B10" s="483"/>
      <c r="C10" s="484"/>
      <c r="D10" s="484"/>
      <c r="E10" s="485"/>
    </row>
    <row r="11" spans="1:5" ht="71.25" customHeight="1">
      <c r="A11" s="319"/>
      <c r="B11" s="486"/>
      <c r="C11" s="487"/>
      <c r="D11" s="487"/>
      <c r="E11" s="488"/>
    </row>
    <row r="12" spans="1:5" ht="51" customHeight="1">
      <c r="A12" s="32" t="s">
        <v>10</v>
      </c>
      <c r="B12" s="464"/>
      <c r="C12" s="465"/>
      <c r="D12" s="465"/>
      <c r="E12" s="466"/>
    </row>
    <row r="13" spans="1:5" ht="72.75" customHeight="1">
      <c r="A13" s="25"/>
      <c r="B13" s="467"/>
      <c r="C13" s="468"/>
      <c r="D13" s="468"/>
      <c r="E13" s="469"/>
    </row>
    <row r="15" spans="1:5">
      <c r="E15" s="26" t="s">
        <v>458</v>
      </c>
    </row>
  </sheetData>
  <sheetProtection algorithmName="SHA-512" hashValue="bz7VeHxHB0+WkIbPIySAyOWu05hCd6kq2ds+ufx3DhPbSeea6N37qkrAIEjEmdz8Zr3w4rLc0150ZtOT0ySNrw==" saltValue="HfsaIka8hw5J7NZKjTdAmg==" spinCount="100000" sheet="1" objects="1" scenarios="1" selectLockedCells="1"/>
  <mergeCells count="8">
    <mergeCell ref="B10:E11"/>
    <mergeCell ref="B12:E13"/>
    <mergeCell ref="B1:C1"/>
    <mergeCell ref="D1:E1"/>
    <mergeCell ref="B2:C3"/>
    <mergeCell ref="D2:E3"/>
    <mergeCell ref="B4:E4"/>
    <mergeCell ref="B8:E9"/>
  </mergeCells>
  <pageMargins left="0.7" right="0.7" top="0.75" bottom="0.75" header="0.3" footer="0.3"/>
  <pageSetup paperSize="5" scale="76" orientation="landscape" r:id="rId1"/>
  <headerFooter differentOddEven="1">
    <oddHeader>&amp;C&amp;"Arial Narrow,Regular"&amp;14Michigan Fidelity Assistance and Support Team</oddHeader>
    <oddFooter>&amp;CPage &amp;P of &amp;N</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4F173-970A-41EF-BC06-084A087A8E1D}">
  <sheetPr codeName="Sheet43">
    <tabColor rgb="FFFF0000"/>
    <pageSetUpPr fitToPage="1"/>
  </sheetPr>
  <dimension ref="A1:E15"/>
  <sheetViews>
    <sheetView showGridLines="0" showRowColHeaders="0" zoomScale="90" zoomScaleNormal="90" workbookViewId="0">
      <selection activeCell="B2" sqref="B2:E3"/>
    </sheetView>
  </sheetViews>
  <sheetFormatPr defaultColWidth="47.33203125" defaultRowHeight="15"/>
  <cols>
    <col min="1" max="1" width="46" style="26" customWidth="1"/>
    <col min="2" max="3" width="46.5" style="26" customWidth="1"/>
    <col min="4" max="4" width="47.33203125" style="26"/>
    <col min="5" max="5" width="44.83203125" style="26" customWidth="1"/>
    <col min="6" max="16384" width="47.33203125" style="26"/>
  </cols>
  <sheetData>
    <row r="1" spans="1:5" s="302" customFormat="1" ht="16.5">
      <c r="A1" s="46" t="s">
        <v>14</v>
      </c>
      <c r="B1" s="507" t="s">
        <v>15</v>
      </c>
      <c r="C1" s="604"/>
      <c r="D1" s="580" t="s">
        <v>16</v>
      </c>
      <c r="E1" s="581"/>
    </row>
    <row r="2" spans="1:5" s="302" customFormat="1" ht="49.5" customHeight="1">
      <c r="A2" s="141" t="s">
        <v>753</v>
      </c>
      <c r="B2" s="508" t="s">
        <v>431</v>
      </c>
      <c r="C2" s="525"/>
      <c r="D2" s="601" t="s">
        <v>462</v>
      </c>
      <c r="E2" s="602"/>
    </row>
    <row r="3" spans="1:5" s="302" customFormat="1" ht="20.25" customHeight="1">
      <c r="A3" s="323"/>
      <c r="B3" s="527"/>
      <c r="C3" s="528"/>
      <c r="D3" s="576"/>
      <c r="E3" s="577"/>
    </row>
    <row r="4" spans="1:5" ht="56.25" customHeight="1">
      <c r="A4" s="291" t="s">
        <v>407</v>
      </c>
      <c r="B4" s="571" t="s">
        <v>463</v>
      </c>
      <c r="C4" s="606"/>
      <c r="D4" s="606"/>
      <c r="E4" s="607"/>
    </row>
    <row r="5" spans="1:5" ht="30.75" customHeight="1">
      <c r="A5" s="19" t="s">
        <v>0</v>
      </c>
      <c r="B5" s="20"/>
      <c r="C5" s="271"/>
      <c r="D5" s="20" t="s">
        <v>8</v>
      </c>
      <c r="E5" s="103"/>
    </row>
    <row r="6" spans="1:5" ht="16.5">
      <c r="A6" s="108">
        <v>1</v>
      </c>
      <c r="B6" s="315">
        <v>2</v>
      </c>
      <c r="C6" s="316">
        <v>3</v>
      </c>
      <c r="D6" s="317">
        <v>4</v>
      </c>
      <c r="E6" s="108">
        <v>5</v>
      </c>
    </row>
    <row r="7" spans="1:5" ht="45" customHeight="1">
      <c r="A7" s="54" t="s">
        <v>432</v>
      </c>
      <c r="B7" s="58" t="s">
        <v>433</v>
      </c>
      <c r="C7" s="59" t="s">
        <v>434</v>
      </c>
      <c r="D7" s="59" t="s">
        <v>459</v>
      </c>
      <c r="E7" s="60" t="s">
        <v>435</v>
      </c>
    </row>
    <row r="8" spans="1:5" ht="34.5" customHeight="1">
      <c r="A8" s="44" t="s">
        <v>6</v>
      </c>
      <c r="B8" s="585"/>
      <c r="C8" s="586"/>
      <c r="D8" s="586"/>
      <c r="E8" s="587"/>
    </row>
    <row r="9" spans="1:5" ht="70.5" customHeight="1">
      <c r="A9" s="321"/>
      <c r="B9" s="480"/>
      <c r="C9" s="481"/>
      <c r="D9" s="481"/>
      <c r="E9" s="482"/>
    </row>
    <row r="10" spans="1:5" ht="33.75" customHeight="1">
      <c r="A10" s="45" t="s">
        <v>7</v>
      </c>
      <c r="B10" s="483"/>
      <c r="C10" s="484"/>
      <c r="D10" s="484"/>
      <c r="E10" s="485"/>
    </row>
    <row r="11" spans="1:5" ht="71.25" customHeight="1">
      <c r="A11" s="319"/>
      <c r="B11" s="486"/>
      <c r="C11" s="487"/>
      <c r="D11" s="487"/>
      <c r="E11" s="488"/>
    </row>
    <row r="12" spans="1:5" ht="51" customHeight="1">
      <c r="A12" s="32" t="s">
        <v>10</v>
      </c>
      <c r="B12" s="464"/>
      <c r="C12" s="465"/>
      <c r="D12" s="465"/>
      <c r="E12" s="466"/>
    </row>
    <row r="13" spans="1:5" ht="72.75" customHeight="1">
      <c r="A13" s="25"/>
      <c r="B13" s="467"/>
      <c r="C13" s="468"/>
      <c r="D13" s="468"/>
      <c r="E13" s="469"/>
    </row>
    <row r="15" spans="1:5">
      <c r="E15" s="26" t="s">
        <v>458</v>
      </c>
    </row>
  </sheetData>
  <sheetProtection algorithmName="SHA-512" hashValue="RU43bZRXpImZhzJ4Nes9jLAS27vB7GO2clQHBYBbtzl7HsA/q5QcpcfT93zBMLzEPwlmK6Mly6dt6rCYqgEoYw==" saltValue="skkf44ZxHzUytISbreANQA==" spinCount="100000" sheet="1" objects="1" scenarios="1" selectLockedCells="1"/>
  <mergeCells count="8">
    <mergeCell ref="B10:E11"/>
    <mergeCell ref="B12:E13"/>
    <mergeCell ref="B1:C1"/>
    <mergeCell ref="D1:E1"/>
    <mergeCell ref="B2:C3"/>
    <mergeCell ref="D2:E3"/>
    <mergeCell ref="B4:E4"/>
    <mergeCell ref="B8:E9"/>
  </mergeCells>
  <pageMargins left="0.7" right="0.7" top="0.75" bottom="0.75" header="0.3" footer="0.3"/>
  <pageSetup paperSize="5" scale="77" orientation="landscape" r:id="rId1"/>
  <headerFooter differentOddEven="1">
    <oddHeader>&amp;C&amp;"Arial Narrow,Regular"&amp;14Michigan Fidelity Assistance and Support Team</oddHeader>
    <oddFooter>&amp;CPage &amp;P of &amp;N</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0B56-A0F3-46B8-97EB-40F7492C6598}">
  <sheetPr codeName="Sheet44">
    <tabColor rgb="FFFF0000"/>
    <pageSetUpPr fitToPage="1"/>
  </sheetPr>
  <dimension ref="A1:E16"/>
  <sheetViews>
    <sheetView showGridLines="0" showRowColHeaders="0" zoomScale="80" zoomScaleNormal="80" workbookViewId="0">
      <selection activeCell="B2" sqref="B2:E5"/>
    </sheetView>
  </sheetViews>
  <sheetFormatPr defaultColWidth="45.5" defaultRowHeight="15"/>
  <cols>
    <col min="1" max="1" width="43.33203125" style="26" customWidth="1"/>
    <col min="2" max="16384" width="45.5" style="26"/>
  </cols>
  <sheetData>
    <row r="1" spans="1:5" s="302" customFormat="1" ht="16.5">
      <c r="A1" s="46" t="s">
        <v>14</v>
      </c>
      <c r="B1" s="533" t="s">
        <v>15</v>
      </c>
      <c r="C1" s="583"/>
      <c r="D1" s="580" t="s">
        <v>16</v>
      </c>
      <c r="E1" s="581"/>
    </row>
    <row r="2" spans="1:5" s="302" customFormat="1" ht="56.25" customHeight="1">
      <c r="A2" s="601" t="s">
        <v>754</v>
      </c>
      <c r="B2" s="530" t="s">
        <v>723</v>
      </c>
      <c r="C2" s="531"/>
      <c r="D2" s="601" t="s">
        <v>464</v>
      </c>
      <c r="E2" s="602"/>
    </row>
    <row r="3" spans="1:5" s="302" customFormat="1" ht="16.5">
      <c r="A3" s="574"/>
      <c r="B3" s="353" t="s">
        <v>720</v>
      </c>
      <c r="C3" s="354"/>
      <c r="D3" s="574"/>
      <c r="E3" s="575"/>
    </row>
    <row r="4" spans="1:5" s="302" customFormat="1" ht="16.5">
      <c r="A4" s="574"/>
      <c r="B4" s="355" t="s">
        <v>721</v>
      </c>
      <c r="C4" s="354"/>
      <c r="D4" s="574"/>
      <c r="E4" s="575"/>
    </row>
    <row r="5" spans="1:5" s="302" customFormat="1" ht="22.5" customHeight="1">
      <c r="A5" s="576"/>
      <c r="B5" s="356" t="s">
        <v>722</v>
      </c>
      <c r="C5" s="357"/>
      <c r="D5" s="576"/>
      <c r="E5" s="577"/>
    </row>
    <row r="6" spans="1:5" ht="222" customHeight="1">
      <c r="A6" s="291" t="s">
        <v>407</v>
      </c>
      <c r="B6" s="645" t="s">
        <v>607</v>
      </c>
      <c r="C6" s="646"/>
      <c r="D6" s="606"/>
      <c r="E6" s="607"/>
    </row>
    <row r="7" spans="1:5" ht="29.25" customHeight="1">
      <c r="A7" s="19" t="s">
        <v>0</v>
      </c>
      <c r="B7" s="20"/>
      <c r="C7" s="271"/>
      <c r="D7" s="20" t="s">
        <v>8</v>
      </c>
      <c r="E7" s="103"/>
    </row>
    <row r="8" spans="1:5" ht="16.5">
      <c r="A8" s="108">
        <v>1</v>
      </c>
      <c r="B8" s="315">
        <v>2</v>
      </c>
      <c r="C8" s="316">
        <v>3</v>
      </c>
      <c r="D8" s="317">
        <v>4</v>
      </c>
      <c r="E8" s="108">
        <v>5</v>
      </c>
    </row>
    <row r="9" spans="1:5" ht="39.75" customHeight="1">
      <c r="A9" s="54" t="s">
        <v>436</v>
      </c>
      <c r="B9" s="58" t="s">
        <v>437</v>
      </c>
      <c r="C9" s="59" t="s">
        <v>438</v>
      </c>
      <c r="D9" s="59" t="s">
        <v>439</v>
      </c>
      <c r="E9" s="60" t="s">
        <v>440</v>
      </c>
    </row>
    <row r="10" spans="1:5" ht="23.25" customHeight="1">
      <c r="A10" s="44" t="s">
        <v>6</v>
      </c>
      <c r="B10" s="477"/>
      <c r="C10" s="478"/>
      <c r="D10" s="478"/>
      <c r="E10" s="479"/>
    </row>
    <row r="11" spans="1:5" ht="54" customHeight="1">
      <c r="A11" s="321"/>
      <c r="B11" s="480"/>
      <c r="C11" s="481"/>
      <c r="D11" s="481"/>
      <c r="E11" s="482"/>
    </row>
    <row r="12" spans="1:5" ht="33.75" customHeight="1">
      <c r="A12" s="45" t="s">
        <v>7</v>
      </c>
      <c r="B12" s="483"/>
      <c r="C12" s="484"/>
      <c r="D12" s="484"/>
      <c r="E12" s="485"/>
    </row>
    <row r="13" spans="1:5" ht="52.5" customHeight="1">
      <c r="A13" s="319"/>
      <c r="B13" s="486"/>
      <c r="C13" s="487"/>
      <c r="D13" s="487"/>
      <c r="E13" s="488"/>
    </row>
    <row r="14" spans="1:5" ht="39.75" customHeight="1">
      <c r="A14" s="32" t="s">
        <v>10</v>
      </c>
      <c r="B14" s="464"/>
      <c r="C14" s="465"/>
      <c r="D14" s="465"/>
      <c r="E14" s="466"/>
    </row>
    <row r="15" spans="1:5" ht="62.25" customHeight="1">
      <c r="A15" s="25"/>
      <c r="B15" s="467"/>
      <c r="C15" s="468"/>
      <c r="D15" s="468"/>
      <c r="E15" s="469"/>
    </row>
    <row r="16" spans="1:5">
      <c r="E16" s="26" t="s">
        <v>458</v>
      </c>
    </row>
  </sheetData>
  <sheetProtection algorithmName="SHA-512" hashValue="UBtv0mtd+nmTGPhVfM9hlyyyqZzlQCZm9uZjFyBrG6l6aJf0TsGm29IozrOwwLOaA++F3saYxSpnMw8FzvtPAg==" saltValue="0kvArIClLjHYZ+IyaiblRA==" spinCount="100000" sheet="1" objects="1" scenarios="1" selectLockedCells="1"/>
  <mergeCells count="9">
    <mergeCell ref="A2:A5"/>
    <mergeCell ref="D2:E5"/>
    <mergeCell ref="B12:E13"/>
    <mergeCell ref="B14:E15"/>
    <mergeCell ref="B1:C1"/>
    <mergeCell ref="D1:E1"/>
    <mergeCell ref="B6:E6"/>
    <mergeCell ref="B10:E11"/>
    <mergeCell ref="B2:C2"/>
  </mergeCells>
  <pageMargins left="0.7" right="0.7" top="0.75" bottom="0.75" header="0.3" footer="0.3"/>
  <pageSetup paperSize="5" scale="70" orientation="landscape" r:id="rId1"/>
  <headerFooter differentOddEven="1">
    <oddHeader>&amp;C&amp;"Arial Narrow,Regular"&amp;14Michigan Fidelity Assistance and Support Team</oddHeader>
    <oddFooter>&amp;CPage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50"/>
    <pageSetUpPr fitToPage="1"/>
  </sheetPr>
  <dimension ref="A1:E16"/>
  <sheetViews>
    <sheetView showGridLines="0" showRowColHeaders="0" topLeftCell="A8" zoomScale="90" zoomScaleNormal="90" workbookViewId="0">
      <selection activeCell="B11" sqref="B11:E12"/>
    </sheetView>
  </sheetViews>
  <sheetFormatPr defaultColWidth="9.33203125" defaultRowHeight="15"/>
  <cols>
    <col min="1" max="1" width="28.33203125" style="1" customWidth="1"/>
    <col min="2" max="2" width="35.33203125" style="1" customWidth="1"/>
    <col min="3" max="3" width="39.83203125" style="1" customWidth="1"/>
    <col min="4" max="4" width="39.5" style="1" customWidth="1"/>
    <col min="5" max="5" width="45" style="1" customWidth="1"/>
    <col min="6" max="16384" width="9.33203125" style="1"/>
  </cols>
  <sheetData>
    <row r="1" spans="1:5" s="26" customFormat="1">
      <c r="A1" s="463" t="s">
        <v>776</v>
      </c>
      <c r="B1" s="463"/>
      <c r="C1" s="463"/>
      <c r="D1" s="463"/>
      <c r="E1" s="463"/>
    </row>
    <row r="2" spans="1:5" s="26" customFormat="1">
      <c r="A2" s="463"/>
      <c r="B2" s="463"/>
      <c r="C2" s="463"/>
      <c r="D2" s="463"/>
      <c r="E2" s="463"/>
    </row>
    <row r="3" spans="1:5" s="26" customFormat="1">
      <c r="A3" s="27"/>
    </row>
    <row r="4" spans="1:5" s="26" customFormat="1" ht="16.5">
      <c r="A4" s="111" t="s">
        <v>14</v>
      </c>
      <c r="B4" s="470" t="s">
        <v>15</v>
      </c>
      <c r="C4" s="470"/>
      <c r="D4" s="470"/>
      <c r="E4" s="28" t="s">
        <v>16</v>
      </c>
    </row>
    <row r="5" spans="1:5" s="26" customFormat="1" ht="15.75" customHeight="1">
      <c r="A5" s="489" t="s">
        <v>596</v>
      </c>
      <c r="B5" s="471" t="s">
        <v>777</v>
      </c>
      <c r="C5" s="472"/>
      <c r="D5" s="472"/>
      <c r="E5" s="475" t="s">
        <v>11</v>
      </c>
    </row>
    <row r="6" spans="1:5" s="26" customFormat="1" ht="63" customHeight="1">
      <c r="A6" s="490"/>
      <c r="B6" s="473"/>
      <c r="C6" s="474"/>
      <c r="D6" s="474"/>
      <c r="E6" s="476"/>
    </row>
    <row r="7" spans="1:5" ht="99.75" customHeight="1">
      <c r="A7" s="220" t="s">
        <v>637</v>
      </c>
      <c r="B7" s="491" t="s">
        <v>638</v>
      </c>
      <c r="C7" s="492"/>
      <c r="D7" s="492"/>
      <c r="E7" s="493"/>
    </row>
    <row r="8" spans="1:5" s="26" customFormat="1" ht="34.9" customHeight="1">
      <c r="A8" s="19" t="s">
        <v>0</v>
      </c>
      <c r="B8" s="20"/>
      <c r="C8" s="109"/>
      <c r="D8" s="20" t="s">
        <v>8</v>
      </c>
      <c r="E8" s="103"/>
    </row>
    <row r="9" spans="1:5" s="26" customFormat="1" ht="16.5">
      <c r="A9" s="21">
        <v>1</v>
      </c>
      <c r="B9" s="116">
        <v>2</v>
      </c>
      <c r="C9" s="117">
        <v>3</v>
      </c>
      <c r="D9" s="118">
        <v>4</v>
      </c>
      <c r="E9" s="21">
        <v>5</v>
      </c>
    </row>
    <row r="10" spans="1:5" s="26" customFormat="1" ht="104.25" customHeight="1">
      <c r="A10" s="112" t="s">
        <v>370</v>
      </c>
      <c r="B10" s="113" t="s">
        <v>454</v>
      </c>
      <c r="C10" s="114" t="s">
        <v>371</v>
      </c>
      <c r="D10" s="115" t="s">
        <v>372</v>
      </c>
      <c r="E10" s="113" t="s">
        <v>373</v>
      </c>
    </row>
    <row r="11" spans="1:5" s="26" customFormat="1" ht="21" customHeight="1">
      <c r="A11" s="29" t="s">
        <v>6</v>
      </c>
      <c r="B11" s="477"/>
      <c r="C11" s="478"/>
      <c r="D11" s="478"/>
      <c r="E11" s="479"/>
    </row>
    <row r="12" spans="1:5" s="26" customFormat="1" ht="60" customHeight="1">
      <c r="A12" s="162"/>
      <c r="B12" s="480"/>
      <c r="C12" s="481"/>
      <c r="D12" s="481"/>
      <c r="E12" s="482"/>
    </row>
    <row r="13" spans="1:5" s="26" customFormat="1" ht="33.75" customHeight="1">
      <c r="A13" s="30" t="s">
        <v>7</v>
      </c>
      <c r="B13" s="483"/>
      <c r="C13" s="484"/>
      <c r="D13" s="484"/>
      <c r="E13" s="485"/>
    </row>
    <row r="14" spans="1:5" s="26" customFormat="1" ht="60" customHeight="1">
      <c r="A14" s="31"/>
      <c r="B14" s="486"/>
      <c r="C14" s="487"/>
      <c r="D14" s="487"/>
      <c r="E14" s="488"/>
    </row>
    <row r="15" spans="1:5" s="26" customFormat="1" ht="48" customHeight="1">
      <c r="A15" s="32" t="s">
        <v>10</v>
      </c>
      <c r="B15" s="464"/>
      <c r="C15" s="465"/>
      <c r="D15" s="465"/>
      <c r="E15" s="466"/>
    </row>
    <row r="16" spans="1:5" s="26" customFormat="1" ht="61.5" customHeight="1">
      <c r="A16" s="25"/>
      <c r="B16" s="467"/>
      <c r="C16" s="468"/>
      <c r="D16" s="468"/>
      <c r="E16" s="469"/>
    </row>
  </sheetData>
  <sheetProtection algorithmName="SHA-512" hashValue="kyviZhaclp2DNtGm4qcLHaQA5WZpqMqJ3TQtlVgn9EkBqK/mOKXUuwKlzPoW4Hp/VnlHZx0rMJu9pI8mkygHHg==" saltValue="+PU5nOxIjpbphK8Hqp0/8Q==" spinCount="100000" sheet="1" objects="1" scenarios="1" selectLockedCells="1" pivotTables="0"/>
  <mergeCells count="9">
    <mergeCell ref="A1:E2"/>
    <mergeCell ref="B15:E16"/>
    <mergeCell ref="B4:D4"/>
    <mergeCell ref="B5:D6"/>
    <mergeCell ref="E5:E6"/>
    <mergeCell ref="B11:E12"/>
    <mergeCell ref="B13:E14"/>
    <mergeCell ref="A5:A6"/>
    <mergeCell ref="B7:E7"/>
  </mergeCells>
  <pageMargins left="0.7" right="0.7" top="0.75" bottom="0.75" header="0.3" footer="0.3"/>
  <pageSetup paperSize="5" scale="74" orientation="landscape" r:id="rId1"/>
  <headerFooter>
    <oddHeader>&amp;C&amp;"Arial Narrow,Regular"&amp;14Michigan Fidelity Assistance and Support Team</oddHeader>
    <oddFooter>&amp;CPage &amp;P of &amp;N</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A84AE-5DCB-4443-A519-BC81CDEC8B1A}">
  <sheetPr codeName="Sheet45">
    <tabColor rgb="FFFF0000"/>
    <pageSetUpPr fitToPage="1"/>
  </sheetPr>
  <dimension ref="A1:E13"/>
  <sheetViews>
    <sheetView showGridLines="0" showRowColHeaders="0" zoomScale="70" zoomScaleNormal="70" workbookViewId="0">
      <selection activeCell="B8" sqref="B8:E9"/>
    </sheetView>
  </sheetViews>
  <sheetFormatPr defaultColWidth="48.83203125" defaultRowHeight="15"/>
  <cols>
    <col min="1" max="16384" width="48.83203125" style="26"/>
  </cols>
  <sheetData>
    <row r="1" spans="1:5" s="302" customFormat="1" ht="16.5">
      <c r="A1" s="46" t="s">
        <v>14</v>
      </c>
      <c r="B1" s="507" t="s">
        <v>15</v>
      </c>
      <c r="C1" s="604"/>
      <c r="D1" s="580" t="s">
        <v>16</v>
      </c>
      <c r="E1" s="581"/>
    </row>
    <row r="2" spans="1:5" s="302" customFormat="1" ht="49.5" customHeight="1">
      <c r="A2" s="141" t="s">
        <v>755</v>
      </c>
      <c r="B2" s="508" t="s">
        <v>500</v>
      </c>
      <c r="C2" s="525"/>
      <c r="D2" s="601" t="s">
        <v>465</v>
      </c>
      <c r="E2" s="602"/>
    </row>
    <row r="3" spans="1:5" s="302" customFormat="1" ht="26.25" customHeight="1">
      <c r="A3" s="323"/>
      <c r="B3" s="527"/>
      <c r="C3" s="528"/>
      <c r="D3" s="576"/>
      <c r="E3" s="577"/>
    </row>
    <row r="4" spans="1:5" ht="255.75" customHeight="1">
      <c r="A4" s="291" t="s">
        <v>407</v>
      </c>
      <c r="B4" s="571" t="s">
        <v>606</v>
      </c>
      <c r="C4" s="606"/>
      <c r="D4" s="606"/>
      <c r="E4" s="607"/>
    </row>
    <row r="5" spans="1:5" ht="30.75" customHeight="1">
      <c r="A5" s="343" t="s">
        <v>0</v>
      </c>
      <c r="B5" s="20"/>
      <c r="C5" s="271"/>
      <c r="D5" s="20" t="s">
        <v>8</v>
      </c>
      <c r="E5" s="103"/>
    </row>
    <row r="6" spans="1:5" ht="16.5">
      <c r="A6" s="108">
        <v>1</v>
      </c>
      <c r="B6" s="315">
        <v>2</v>
      </c>
      <c r="C6" s="316">
        <v>3</v>
      </c>
      <c r="D6" s="317">
        <v>4</v>
      </c>
      <c r="E6" s="108">
        <v>5</v>
      </c>
    </row>
    <row r="7" spans="1:5" ht="29.25" customHeight="1">
      <c r="A7" s="23" t="s">
        <v>441</v>
      </c>
      <c r="B7" s="90" t="s">
        <v>442</v>
      </c>
      <c r="C7" s="91" t="s">
        <v>443</v>
      </c>
      <c r="D7" s="91" t="s">
        <v>444</v>
      </c>
      <c r="E7" s="61" t="s">
        <v>445</v>
      </c>
    </row>
    <row r="8" spans="1:5" ht="27.75" customHeight="1">
      <c r="A8" s="44" t="s">
        <v>6</v>
      </c>
      <c r="B8" s="585"/>
      <c r="C8" s="586"/>
      <c r="D8" s="586"/>
      <c r="E8" s="587"/>
    </row>
    <row r="9" spans="1:5" ht="57" customHeight="1">
      <c r="A9" s="321"/>
      <c r="B9" s="480"/>
      <c r="C9" s="481"/>
      <c r="D9" s="481"/>
      <c r="E9" s="482"/>
    </row>
    <row r="10" spans="1:5" ht="33.75" customHeight="1">
      <c r="A10" s="45" t="s">
        <v>7</v>
      </c>
      <c r="B10" s="483"/>
      <c r="C10" s="484"/>
      <c r="D10" s="484"/>
      <c r="E10" s="485"/>
    </row>
    <row r="11" spans="1:5" ht="57" customHeight="1">
      <c r="A11" s="319"/>
      <c r="B11" s="486"/>
      <c r="C11" s="487"/>
      <c r="D11" s="487"/>
      <c r="E11" s="488"/>
    </row>
    <row r="12" spans="1:5" ht="51" customHeight="1">
      <c r="A12" s="32" t="s">
        <v>10</v>
      </c>
      <c r="B12" s="464"/>
      <c r="C12" s="465"/>
      <c r="D12" s="465"/>
      <c r="E12" s="466"/>
    </row>
    <row r="13" spans="1:5" ht="63" customHeight="1">
      <c r="A13" s="25"/>
      <c r="B13" s="467"/>
      <c r="C13" s="468"/>
      <c r="D13" s="468"/>
      <c r="E13" s="469"/>
    </row>
  </sheetData>
  <sheetProtection algorithmName="SHA-512" hashValue="dnETJUAUV8+dIlnXu0iQDUyPlIBqxBX3QzbW0+O+JOdHfDeKZ8XZrrKHvtAseWLRT8kTWL9UirU3JCUWGxCrvA==" saltValue="2gkFre2fVfIJWejpU2BRfA==" spinCount="100000" sheet="1" objects="1" scenarios="1" selectLockedCells="1"/>
  <mergeCells count="8">
    <mergeCell ref="B10:E11"/>
    <mergeCell ref="B12:E13"/>
    <mergeCell ref="B1:C1"/>
    <mergeCell ref="D1:E1"/>
    <mergeCell ref="B2:C3"/>
    <mergeCell ref="D2:E3"/>
    <mergeCell ref="B4:E4"/>
    <mergeCell ref="B8:E9"/>
  </mergeCells>
  <pageMargins left="0.7" right="0.7" top="0.75" bottom="0.75" header="0.3" footer="0.3"/>
  <pageSetup paperSize="5" scale="70" orientation="landscape" r:id="rId1"/>
  <headerFooter differentOddEven="1">
    <oddHeader>&amp;C&amp;"Arial Narrow,Regular"&amp;14Michigan Fidelity Assistance and Support Team</oddHeader>
    <oddFooter>&amp;CPage &amp;P of &amp;N</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9CACF-92D7-4E43-A262-0033576AE35F}">
  <sheetPr codeName="Sheet46">
    <tabColor rgb="FFFF0000"/>
    <pageSetUpPr fitToPage="1"/>
  </sheetPr>
  <dimension ref="A1:E14"/>
  <sheetViews>
    <sheetView showGridLines="0" zoomScale="80" zoomScaleNormal="80" workbookViewId="0">
      <selection activeCell="B2" sqref="B2:E3"/>
    </sheetView>
  </sheetViews>
  <sheetFormatPr defaultColWidth="45.5" defaultRowHeight="15"/>
  <cols>
    <col min="1" max="1" width="43.33203125" style="361" customWidth="1"/>
    <col min="2" max="16384" width="45.5" style="361"/>
  </cols>
  <sheetData>
    <row r="1" spans="1:5" s="359" customFormat="1" ht="16.5">
      <c r="A1" s="358" t="s">
        <v>14</v>
      </c>
      <c r="B1" s="647" t="s">
        <v>15</v>
      </c>
      <c r="C1" s="648"/>
      <c r="D1" s="649" t="s">
        <v>16</v>
      </c>
      <c r="E1" s="650"/>
    </row>
    <row r="2" spans="1:5" s="359" customFormat="1" ht="96" customHeight="1">
      <c r="A2" s="660" t="s">
        <v>728</v>
      </c>
      <c r="B2" s="662" t="s">
        <v>448</v>
      </c>
      <c r="C2" s="663"/>
      <c r="D2" s="666" t="s">
        <v>466</v>
      </c>
      <c r="E2" s="667"/>
    </row>
    <row r="3" spans="1:5" s="359" customFormat="1" ht="12" customHeight="1">
      <c r="A3" s="661"/>
      <c r="B3" s="664"/>
      <c r="C3" s="665"/>
      <c r="D3" s="668"/>
      <c r="E3" s="669"/>
    </row>
    <row r="4" spans="1:5" ht="65.25" customHeight="1">
      <c r="A4" s="360" t="s">
        <v>407</v>
      </c>
      <c r="B4" s="651" t="s">
        <v>507</v>
      </c>
      <c r="C4" s="652"/>
      <c r="D4" s="652"/>
      <c r="E4" s="653"/>
    </row>
    <row r="5" spans="1:5" ht="29.25" customHeight="1">
      <c r="A5" s="362" t="s">
        <v>0</v>
      </c>
      <c r="B5" s="363"/>
      <c r="C5" s="364"/>
      <c r="D5" s="363" t="s">
        <v>8</v>
      </c>
      <c r="E5" s="105"/>
    </row>
    <row r="6" spans="1:5" ht="16.5">
      <c r="A6" s="365">
        <v>1</v>
      </c>
      <c r="B6" s="365">
        <v>2</v>
      </c>
      <c r="C6" s="365">
        <v>3</v>
      </c>
      <c r="D6" s="365">
        <v>4</v>
      </c>
      <c r="E6" s="365">
        <v>5</v>
      </c>
    </row>
    <row r="7" spans="1:5" ht="82.5" customHeight="1">
      <c r="A7" s="96" t="s">
        <v>446</v>
      </c>
      <c r="B7" s="97" t="s">
        <v>447</v>
      </c>
      <c r="C7" s="97" t="s">
        <v>467</v>
      </c>
      <c r="D7" s="97" t="s">
        <v>470</v>
      </c>
      <c r="E7" s="96" t="s">
        <v>468</v>
      </c>
    </row>
    <row r="8" spans="1:5" ht="23.25" customHeight="1">
      <c r="A8" s="366" t="s">
        <v>6</v>
      </c>
      <c r="B8" s="654"/>
      <c r="C8" s="655"/>
      <c r="D8" s="655"/>
      <c r="E8" s="656"/>
    </row>
    <row r="9" spans="1:5" ht="54" customHeight="1">
      <c r="A9" s="367"/>
      <c r="B9" s="657"/>
      <c r="C9" s="658"/>
      <c r="D9" s="658"/>
      <c r="E9" s="659"/>
    </row>
    <row r="10" spans="1:5" ht="33.75" customHeight="1">
      <c r="A10" s="368" t="s">
        <v>7</v>
      </c>
      <c r="B10" s="670"/>
      <c r="C10" s="671"/>
      <c r="D10" s="671"/>
      <c r="E10" s="672"/>
    </row>
    <row r="11" spans="1:5" ht="52.5" customHeight="1">
      <c r="A11" s="369"/>
      <c r="B11" s="673"/>
      <c r="C11" s="674"/>
      <c r="D11" s="674"/>
      <c r="E11" s="675"/>
    </row>
    <row r="12" spans="1:5" ht="39.75" customHeight="1">
      <c r="A12" s="370" t="s">
        <v>10</v>
      </c>
      <c r="B12" s="676"/>
      <c r="C12" s="677"/>
      <c r="D12" s="677"/>
      <c r="E12" s="678"/>
    </row>
    <row r="13" spans="1:5" ht="62.25" customHeight="1">
      <c r="A13" s="371"/>
      <c r="B13" s="679"/>
      <c r="C13" s="680"/>
      <c r="D13" s="680"/>
      <c r="E13" s="681"/>
    </row>
    <row r="14" spans="1:5">
      <c r="E14" s="361" t="s">
        <v>458</v>
      </c>
    </row>
  </sheetData>
  <sheetProtection algorithmName="SHA-512" hashValue="OKvxgsgZGwCX2tq2VKv75Ty5DVMbu2/s7RUCBoxy1xCBvns0FUkWhwr6sQwAFUxmx6HCZI5gDD+LNIWVy3fBQg==" saltValue="Nf8l3fvuZcC2cWLdi9ZBuQ==" spinCount="100000" sheet="1" objects="1" scenarios="1" selectLockedCells="1"/>
  <mergeCells count="9">
    <mergeCell ref="B10:E11"/>
    <mergeCell ref="B12:E13"/>
    <mergeCell ref="B1:C1"/>
    <mergeCell ref="D1:E1"/>
    <mergeCell ref="B4:E4"/>
    <mergeCell ref="B8:E9"/>
    <mergeCell ref="A2:A3"/>
    <mergeCell ref="B2:C3"/>
    <mergeCell ref="D2:E3"/>
  </mergeCells>
  <pageMargins left="0.7" right="0.7" top="0.75" bottom="0.75" header="0.3" footer="0.3"/>
  <pageSetup paperSize="5" scale="79" orientation="landscape" r:id="rId1"/>
  <headerFooter differentOddEven="1">
    <oddHeader>&amp;C&amp;"Arial Narrow,Regular"&amp;14Michigan Fidelity Assistance and Support Team</oddHeader>
    <oddFooter>&amp;CPage &amp;P of &amp;N</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tabColor theme="9" tint="0.59999389629810485"/>
    <pageSetUpPr fitToPage="1"/>
  </sheetPr>
  <dimension ref="A1:E12"/>
  <sheetViews>
    <sheetView showGridLines="0" showRowColHeaders="0" zoomScale="80" zoomScaleNormal="80" workbookViewId="0">
      <selection activeCell="B7" sqref="B7:E8"/>
    </sheetView>
  </sheetViews>
  <sheetFormatPr defaultColWidth="54.33203125" defaultRowHeight="15"/>
  <cols>
    <col min="1" max="1" width="52.1640625" style="26" customWidth="1"/>
    <col min="2" max="16384" width="54.33203125" style="26"/>
  </cols>
  <sheetData>
    <row r="1" spans="1:5" s="302" customFormat="1" ht="16.5">
      <c r="A1" s="46" t="s">
        <v>14</v>
      </c>
      <c r="B1" s="507" t="s">
        <v>15</v>
      </c>
      <c r="C1" s="604"/>
      <c r="D1" s="580" t="s">
        <v>16</v>
      </c>
      <c r="E1" s="581"/>
    </row>
    <row r="2" spans="1:5" s="302" customFormat="1" ht="55.5" customHeight="1">
      <c r="A2" s="141" t="s">
        <v>580</v>
      </c>
      <c r="B2" s="508" t="s">
        <v>221</v>
      </c>
      <c r="C2" s="525"/>
      <c r="D2" s="601" t="s">
        <v>605</v>
      </c>
      <c r="E2" s="602"/>
    </row>
    <row r="3" spans="1:5" ht="36" customHeight="1">
      <c r="A3" s="372" t="s">
        <v>603</v>
      </c>
      <c r="B3" s="682" t="s">
        <v>604</v>
      </c>
      <c r="C3" s="683"/>
      <c r="D3" s="683"/>
      <c r="E3" s="684"/>
    </row>
    <row r="4" spans="1:5" ht="56.25" customHeight="1">
      <c r="A4" s="343" t="s">
        <v>0</v>
      </c>
      <c r="B4" s="20"/>
      <c r="C4" s="271"/>
      <c r="D4" s="20" t="s">
        <v>8</v>
      </c>
      <c r="E4" s="103"/>
    </row>
    <row r="5" spans="1:5" ht="16.5">
      <c r="A5" s="314">
        <v>1</v>
      </c>
      <c r="B5" s="315">
        <v>2</v>
      </c>
      <c r="C5" s="316">
        <v>3</v>
      </c>
      <c r="D5" s="317">
        <v>4</v>
      </c>
      <c r="E5" s="314">
        <v>5</v>
      </c>
    </row>
    <row r="6" spans="1:5" ht="90" customHeight="1">
      <c r="A6" s="325" t="s">
        <v>222</v>
      </c>
      <c r="B6" s="325" t="s">
        <v>223</v>
      </c>
      <c r="C6" s="325" t="s">
        <v>224</v>
      </c>
      <c r="D6" s="325" t="s">
        <v>225</v>
      </c>
      <c r="E6" s="336" t="s">
        <v>226</v>
      </c>
    </row>
    <row r="7" spans="1:5" ht="34.5" customHeight="1">
      <c r="A7" s="44" t="s">
        <v>6</v>
      </c>
      <c r="B7" s="585"/>
      <c r="C7" s="586"/>
      <c r="D7" s="586"/>
      <c r="E7" s="587"/>
    </row>
    <row r="8" spans="1:5" ht="87" customHeight="1">
      <c r="A8" s="321"/>
      <c r="B8" s="480"/>
      <c r="C8" s="481"/>
      <c r="D8" s="481"/>
      <c r="E8" s="482"/>
    </row>
    <row r="9" spans="1:5" ht="33.75" customHeight="1">
      <c r="A9" s="45" t="s">
        <v>7</v>
      </c>
      <c r="B9" s="483"/>
      <c r="C9" s="484"/>
      <c r="D9" s="484"/>
      <c r="E9" s="485"/>
    </row>
    <row r="10" spans="1:5" ht="87" customHeight="1">
      <c r="A10" s="319"/>
      <c r="B10" s="486"/>
      <c r="C10" s="487"/>
      <c r="D10" s="487"/>
      <c r="E10" s="488"/>
    </row>
    <row r="11" spans="1:5" ht="48.75" customHeight="1">
      <c r="A11" s="32" t="s">
        <v>10</v>
      </c>
      <c r="B11" s="464"/>
      <c r="C11" s="465"/>
      <c r="D11" s="465"/>
      <c r="E11" s="466"/>
    </row>
    <row r="12" spans="1:5" ht="87" customHeight="1">
      <c r="A12" s="25"/>
      <c r="B12" s="467"/>
      <c r="C12" s="468"/>
      <c r="D12" s="468"/>
      <c r="E12" s="469"/>
    </row>
  </sheetData>
  <sheetProtection algorithmName="SHA-512" hashValue="stoSTC562V7xyNJcL4YSpNYo2w20nr0wX4zK4qbce/2cD8JWIGG+x4fNKXUGPB2r2y3abZrApPC1xzbCYSYUqA==" saltValue="0NpLAtX0JQLgP/MXuBS4TQ==" spinCount="100000" sheet="1" objects="1" scenarios="1" selectLockedCells="1"/>
  <mergeCells count="8">
    <mergeCell ref="B7:E8"/>
    <mergeCell ref="B9:E10"/>
    <mergeCell ref="B11:E12"/>
    <mergeCell ref="B1:C1"/>
    <mergeCell ref="D1:E1"/>
    <mergeCell ref="B2:C2"/>
    <mergeCell ref="D2:E2"/>
    <mergeCell ref="B3:E3"/>
  </mergeCells>
  <pageMargins left="0.7" right="0.7" top="0.75" bottom="0.75" header="0.3" footer="0.3"/>
  <pageSetup paperSize="5" scale="66" orientation="landscape" r:id="rId1"/>
  <headerFooter differentOddEven="1">
    <oddHeader>&amp;C&amp;"Arial Narrow,Regular"&amp;14Michigan Fidelity Assistance and Support Team</oddHeader>
    <oddFooter>&amp;CPage &amp;P of &amp;N</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tabColor theme="9" tint="0.59999389629810485"/>
    <pageSetUpPr fitToPage="1"/>
  </sheetPr>
  <dimension ref="A1:E13"/>
  <sheetViews>
    <sheetView showGridLines="0" showRowColHeaders="0" zoomScale="80" zoomScaleNormal="80" workbookViewId="0">
      <selection activeCell="B8" sqref="B8:E9"/>
    </sheetView>
  </sheetViews>
  <sheetFormatPr defaultColWidth="43.1640625" defaultRowHeight="15"/>
  <cols>
    <col min="1" max="16384" width="43.1640625" style="26"/>
  </cols>
  <sheetData>
    <row r="1" spans="1:5" s="302" customFormat="1" ht="16.5">
      <c r="A1" s="46" t="s">
        <v>14</v>
      </c>
      <c r="B1" s="507" t="s">
        <v>15</v>
      </c>
      <c r="C1" s="604"/>
      <c r="D1" s="580" t="s">
        <v>16</v>
      </c>
      <c r="E1" s="581"/>
    </row>
    <row r="2" spans="1:5" s="302" customFormat="1" ht="49.5" customHeight="1">
      <c r="A2" s="141" t="s">
        <v>600</v>
      </c>
      <c r="B2" s="508" t="s">
        <v>227</v>
      </c>
      <c r="C2" s="525"/>
      <c r="D2" s="601" t="s">
        <v>469</v>
      </c>
      <c r="E2" s="602"/>
    </row>
    <row r="3" spans="1:5" s="302" customFormat="1" ht="79.5" customHeight="1">
      <c r="A3" s="323"/>
      <c r="B3" s="527"/>
      <c r="C3" s="528"/>
      <c r="D3" s="576"/>
      <c r="E3" s="577"/>
    </row>
    <row r="4" spans="1:5" ht="41.25" customHeight="1">
      <c r="A4" s="291" t="s">
        <v>601</v>
      </c>
      <c r="B4" s="571" t="s">
        <v>602</v>
      </c>
      <c r="C4" s="572"/>
      <c r="D4" s="572"/>
      <c r="E4" s="573"/>
    </row>
    <row r="5" spans="1:5" ht="30" customHeight="1">
      <c r="A5" s="19" t="s">
        <v>0</v>
      </c>
      <c r="B5" s="20"/>
      <c r="C5" s="271"/>
      <c r="D5" s="20" t="s">
        <v>8</v>
      </c>
      <c r="E5" s="103"/>
    </row>
    <row r="6" spans="1:5" ht="16.5">
      <c r="A6" s="314">
        <v>1</v>
      </c>
      <c r="B6" s="315">
        <v>2</v>
      </c>
      <c r="C6" s="316">
        <v>3</v>
      </c>
      <c r="D6" s="317">
        <v>4</v>
      </c>
      <c r="E6" s="314">
        <v>5</v>
      </c>
    </row>
    <row r="7" spans="1:5" ht="74.25" customHeight="1">
      <c r="A7" s="250" t="s">
        <v>228</v>
      </c>
      <c r="B7" s="250" t="s">
        <v>229</v>
      </c>
      <c r="C7" s="250" t="s">
        <v>230</v>
      </c>
      <c r="D7" s="250" t="s">
        <v>231</v>
      </c>
      <c r="E7" s="326" t="s">
        <v>232</v>
      </c>
    </row>
    <row r="8" spans="1:5" ht="34.5" customHeight="1">
      <c r="A8" s="44" t="s">
        <v>6</v>
      </c>
      <c r="B8" s="585"/>
      <c r="C8" s="586"/>
      <c r="D8" s="586"/>
      <c r="E8" s="587"/>
    </row>
    <row r="9" spans="1:5" ht="80.25" customHeight="1">
      <c r="A9" s="321"/>
      <c r="B9" s="480"/>
      <c r="C9" s="481"/>
      <c r="D9" s="481"/>
      <c r="E9" s="482"/>
    </row>
    <row r="10" spans="1:5" ht="33.75" customHeight="1">
      <c r="A10" s="45" t="s">
        <v>7</v>
      </c>
      <c r="B10" s="483"/>
      <c r="C10" s="484"/>
      <c r="D10" s="484"/>
      <c r="E10" s="485"/>
    </row>
    <row r="11" spans="1:5" ht="82.5" customHeight="1">
      <c r="A11" s="319"/>
      <c r="B11" s="486"/>
      <c r="C11" s="487"/>
      <c r="D11" s="487"/>
      <c r="E11" s="488"/>
    </row>
    <row r="12" spans="1:5" ht="52.15" customHeight="1">
      <c r="A12" s="32" t="s">
        <v>10</v>
      </c>
      <c r="B12" s="464"/>
      <c r="C12" s="465"/>
      <c r="D12" s="465"/>
      <c r="E12" s="466"/>
    </row>
    <row r="13" spans="1:5" ht="80.25" customHeight="1">
      <c r="A13" s="25"/>
      <c r="B13" s="467"/>
      <c r="C13" s="468"/>
      <c r="D13" s="468"/>
      <c r="E13" s="469"/>
    </row>
  </sheetData>
  <sheetProtection algorithmName="SHA-512" hashValue="VSLWHOTWyUgu24S2xbON0lo1NGXCZEHxdHdoR7nMRxl4n2mhWATQlPiTSyKToisWE96yfxFKlP9SBES1soouxw==" saltValue="TUufp/2qm4+VOkAkldr2sg==" spinCount="100000" sheet="1" objects="1" scenarios="1" selectLockedCells="1"/>
  <mergeCells count="8">
    <mergeCell ref="B8:E9"/>
    <mergeCell ref="B10:E11"/>
    <mergeCell ref="B12:E13"/>
    <mergeCell ref="B1:C1"/>
    <mergeCell ref="D1:E1"/>
    <mergeCell ref="B2:C3"/>
    <mergeCell ref="D2:E3"/>
    <mergeCell ref="B4:E4"/>
  </mergeCells>
  <pageMargins left="0.7" right="0.7" top="0.75" bottom="0.75" header="0.3" footer="0.3"/>
  <pageSetup paperSize="5" scale="75" orientation="landscape" r:id="rId1"/>
  <headerFooter differentOddEven="1">
    <oddHeader>&amp;C&amp;"Arial Narrow,Regular"&amp;14Michigan Fidelity Assistance and Support Team</oddHeader>
    <oddFooter>&amp;CPage &amp;P of &amp;N</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37A25-7594-4144-9923-E42E3F646D7D}">
  <sheetPr codeName="Sheet53">
    <tabColor theme="9" tint="0.59999389629810485"/>
    <pageSetUpPr fitToPage="1"/>
  </sheetPr>
  <dimension ref="A1:E13"/>
  <sheetViews>
    <sheetView showGridLines="0" showRowColHeaders="0" zoomScale="80" zoomScaleNormal="80" workbookViewId="0">
      <selection activeCell="B8" sqref="B8:E9"/>
    </sheetView>
  </sheetViews>
  <sheetFormatPr defaultColWidth="36.33203125" defaultRowHeight="15"/>
  <cols>
    <col min="1" max="16384" width="36.33203125" style="26"/>
  </cols>
  <sheetData>
    <row r="1" spans="1:5" s="302" customFormat="1" ht="16.5">
      <c r="A1" s="306" t="s">
        <v>14</v>
      </c>
      <c r="B1" s="494" t="s">
        <v>15</v>
      </c>
      <c r="C1" s="494"/>
      <c r="D1" s="494" t="s">
        <v>16</v>
      </c>
      <c r="E1" s="494"/>
    </row>
    <row r="2" spans="1:5" s="302" customFormat="1" ht="49.5" customHeight="1">
      <c r="A2" s="338" t="s">
        <v>668</v>
      </c>
      <c r="B2" s="509" t="s">
        <v>763</v>
      </c>
      <c r="C2" s="579"/>
      <c r="D2" s="574" t="s">
        <v>508</v>
      </c>
      <c r="E2" s="575"/>
    </row>
    <row r="3" spans="1:5" s="302" customFormat="1" ht="24" customHeight="1">
      <c r="A3" s="323"/>
      <c r="B3" s="527"/>
      <c r="C3" s="528"/>
      <c r="D3" s="576"/>
      <c r="E3" s="577"/>
    </row>
    <row r="4" spans="1:5" ht="92.25" customHeight="1">
      <c r="A4" s="289" t="s">
        <v>481</v>
      </c>
      <c r="B4" s="571" t="s">
        <v>761</v>
      </c>
      <c r="C4" s="572"/>
      <c r="D4" s="572"/>
      <c r="E4" s="573"/>
    </row>
    <row r="5" spans="1:5" ht="29.25" customHeight="1">
      <c r="A5" s="343" t="s">
        <v>0</v>
      </c>
      <c r="B5" s="20"/>
      <c r="C5" s="271"/>
      <c r="D5" s="20" t="s">
        <v>8</v>
      </c>
      <c r="E5" s="103"/>
    </row>
    <row r="6" spans="1:5" ht="16.5">
      <c r="A6" s="108">
        <v>1</v>
      </c>
      <c r="B6" s="315">
        <v>2</v>
      </c>
      <c r="C6" s="316">
        <v>3</v>
      </c>
      <c r="D6" s="317">
        <v>4</v>
      </c>
      <c r="E6" s="314">
        <v>5</v>
      </c>
    </row>
    <row r="7" spans="1:5" ht="92.25" customHeight="1">
      <c r="A7" s="250" t="s">
        <v>576</v>
      </c>
      <c r="B7" s="250" t="s">
        <v>577</v>
      </c>
      <c r="C7" s="250" t="s">
        <v>578</v>
      </c>
      <c r="D7" s="250" t="s">
        <v>579</v>
      </c>
      <c r="E7" s="326" t="s">
        <v>762</v>
      </c>
    </row>
    <row r="8" spans="1:5" ht="34.5" customHeight="1">
      <c r="A8" s="337" t="s">
        <v>6</v>
      </c>
      <c r="B8" s="585"/>
      <c r="C8" s="586"/>
      <c r="D8" s="586"/>
      <c r="E8" s="587"/>
    </row>
    <row r="9" spans="1:5" ht="73.5" customHeight="1">
      <c r="A9" s="321"/>
      <c r="B9" s="480"/>
      <c r="C9" s="481"/>
      <c r="D9" s="481"/>
      <c r="E9" s="482"/>
    </row>
    <row r="10" spans="1:5" ht="33.75" customHeight="1">
      <c r="A10" s="45" t="s">
        <v>7</v>
      </c>
      <c r="B10" s="483"/>
      <c r="C10" s="484"/>
      <c r="D10" s="484"/>
      <c r="E10" s="485"/>
    </row>
    <row r="11" spans="1:5" ht="76.5" customHeight="1">
      <c r="A11" s="319"/>
      <c r="B11" s="486"/>
      <c r="C11" s="487"/>
      <c r="D11" s="487"/>
      <c r="E11" s="488"/>
    </row>
    <row r="12" spans="1:5" ht="47.25" customHeight="1">
      <c r="A12" s="32" t="s">
        <v>10</v>
      </c>
      <c r="B12" s="464"/>
      <c r="C12" s="465"/>
      <c r="D12" s="465"/>
      <c r="E12" s="466"/>
    </row>
    <row r="13" spans="1:5" ht="79.5" customHeight="1">
      <c r="A13" s="25"/>
      <c r="B13" s="467"/>
      <c r="C13" s="468"/>
      <c r="D13" s="468"/>
      <c r="E13" s="469"/>
    </row>
  </sheetData>
  <sheetProtection algorithmName="SHA-512" hashValue="iylK86VhBUa2O7jkfIB80QlDg3qAB5ktTHCkD5Wao8Q33L8uLgQYl9/oX66ZdBGHnrbsGZ77y/Cz0d0Mv7dUJQ==" saltValue="jHj77cK4Ug7bD7zj8+xdCQ==" spinCount="100000" sheet="1" objects="1" scenarios="1" selectLockedCells="1"/>
  <mergeCells count="8">
    <mergeCell ref="B10:E11"/>
    <mergeCell ref="B12:E13"/>
    <mergeCell ref="B1:C1"/>
    <mergeCell ref="D1:E1"/>
    <mergeCell ref="B2:C3"/>
    <mergeCell ref="D2:E3"/>
    <mergeCell ref="B4:E4"/>
    <mergeCell ref="B8:E9"/>
  </mergeCells>
  <pageMargins left="0.7" right="0.7" top="0.75" bottom="0.75" header="0.3" footer="0.3"/>
  <pageSetup paperSize="5" scale="75" orientation="landscape" r:id="rId1"/>
  <headerFooter differentOddEven="1">
    <oddHeader>&amp;C&amp;"Arial Narrow,Regular"&amp;14Michigan Fidelity Assistance and Support Team</oddHeader>
    <oddFooter>&amp;CPage &amp;P of &amp;N</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983B-6F06-4BB9-B5B5-74EB71288624}">
  <sheetPr codeName="Sheet2">
    <tabColor theme="9" tint="0.59999389629810485"/>
    <pageSetUpPr fitToPage="1"/>
  </sheetPr>
  <dimension ref="A1:E13"/>
  <sheetViews>
    <sheetView showGridLines="0" showRowColHeaders="0" zoomScale="90" zoomScaleNormal="90" workbookViewId="0">
      <selection activeCell="B8" sqref="B8:E9"/>
    </sheetView>
  </sheetViews>
  <sheetFormatPr defaultColWidth="36.33203125" defaultRowHeight="15"/>
  <cols>
    <col min="1" max="16384" width="36.33203125" style="26"/>
  </cols>
  <sheetData>
    <row r="1" spans="1:5" s="302" customFormat="1" ht="16.5">
      <c r="A1" s="306" t="s">
        <v>14</v>
      </c>
      <c r="B1" s="494" t="s">
        <v>15</v>
      </c>
      <c r="C1" s="494"/>
      <c r="D1" s="494" t="s">
        <v>16</v>
      </c>
      <c r="E1" s="494"/>
    </row>
    <row r="2" spans="1:5" s="302" customFormat="1" ht="49.5" customHeight="1">
      <c r="A2" s="338" t="s">
        <v>731</v>
      </c>
      <c r="B2" s="509" t="s">
        <v>758</v>
      </c>
      <c r="C2" s="579"/>
      <c r="D2" s="574" t="s">
        <v>509</v>
      </c>
      <c r="E2" s="575"/>
    </row>
    <row r="3" spans="1:5" s="302" customFormat="1" ht="14.25" customHeight="1">
      <c r="A3" s="323"/>
      <c r="B3" s="527"/>
      <c r="C3" s="528"/>
      <c r="D3" s="576"/>
      <c r="E3" s="577"/>
    </row>
    <row r="4" spans="1:5" ht="62.25" customHeight="1">
      <c r="A4" s="289" t="s">
        <v>481</v>
      </c>
      <c r="B4" s="571" t="s">
        <v>785</v>
      </c>
      <c r="C4" s="572"/>
      <c r="D4" s="572"/>
      <c r="E4" s="573"/>
    </row>
    <row r="5" spans="1:5" ht="29.25" customHeight="1">
      <c r="A5" s="19" t="s">
        <v>0</v>
      </c>
      <c r="B5" s="20"/>
      <c r="C5" s="271"/>
      <c r="D5" s="20" t="s">
        <v>8</v>
      </c>
      <c r="E5" s="103"/>
    </row>
    <row r="6" spans="1:5" ht="16.5">
      <c r="A6" s="108">
        <v>1</v>
      </c>
      <c r="B6" s="315">
        <v>2</v>
      </c>
      <c r="C6" s="316">
        <v>3</v>
      </c>
      <c r="D6" s="317">
        <v>4</v>
      </c>
      <c r="E6" s="314">
        <v>5</v>
      </c>
    </row>
    <row r="7" spans="1:5" ht="87.75" customHeight="1">
      <c r="A7" s="250" t="s">
        <v>511</v>
      </c>
      <c r="B7" s="250" t="s">
        <v>512</v>
      </c>
      <c r="C7" s="250" t="s">
        <v>513</v>
      </c>
      <c r="D7" s="250" t="s">
        <v>514</v>
      </c>
      <c r="E7" s="326" t="s">
        <v>510</v>
      </c>
    </row>
    <row r="8" spans="1:5" ht="34.5" customHeight="1">
      <c r="A8" s="337" t="s">
        <v>6</v>
      </c>
      <c r="B8" s="585"/>
      <c r="C8" s="586"/>
      <c r="D8" s="586"/>
      <c r="E8" s="587"/>
    </row>
    <row r="9" spans="1:5" ht="73.5" customHeight="1">
      <c r="A9" s="321"/>
      <c r="B9" s="480"/>
      <c r="C9" s="481"/>
      <c r="D9" s="481"/>
      <c r="E9" s="482"/>
    </row>
    <row r="10" spans="1:5" ht="33.75" customHeight="1">
      <c r="A10" s="45" t="s">
        <v>7</v>
      </c>
      <c r="B10" s="483"/>
      <c r="C10" s="484"/>
      <c r="D10" s="484"/>
      <c r="E10" s="485"/>
    </row>
    <row r="11" spans="1:5" ht="76.5" customHeight="1">
      <c r="A11" s="319"/>
      <c r="B11" s="486"/>
      <c r="C11" s="487"/>
      <c r="D11" s="487"/>
      <c r="E11" s="488"/>
    </row>
    <row r="12" spans="1:5" ht="47.25" customHeight="1">
      <c r="A12" s="32" t="s">
        <v>10</v>
      </c>
      <c r="B12" s="464"/>
      <c r="C12" s="465"/>
      <c r="D12" s="465"/>
      <c r="E12" s="466"/>
    </row>
    <row r="13" spans="1:5" ht="79.5" customHeight="1">
      <c r="A13" s="25"/>
      <c r="B13" s="467"/>
      <c r="C13" s="468"/>
      <c r="D13" s="468"/>
      <c r="E13" s="469"/>
    </row>
  </sheetData>
  <sheetProtection algorithmName="SHA-512" hashValue="0bRp9VFWALAqs6BXnARbHPv9sBj/J/uTn4c1KL+6hagKVgnXPflfAf7G2yYk0bFg6wnnKbj2XjuY6RSwYi/GBw==" saltValue="b/FsV/z843TNvlrR2qPmQw==" spinCount="100000" sheet="1" objects="1" scenarios="1" selectLockedCells="1"/>
  <mergeCells count="8">
    <mergeCell ref="B10:E11"/>
    <mergeCell ref="B12:E13"/>
    <mergeCell ref="B1:C1"/>
    <mergeCell ref="D1:E1"/>
    <mergeCell ref="B2:C3"/>
    <mergeCell ref="D2:E3"/>
    <mergeCell ref="B4:E4"/>
    <mergeCell ref="B8:E9"/>
  </mergeCells>
  <pageMargins left="0.7" right="0.7" top="0.75" bottom="0.75" header="0.3" footer="0.3"/>
  <pageSetup paperSize="5" scale="81" orientation="landscape" r:id="rId1"/>
  <headerFooter differentOddEven="1">
    <oddHeader>&amp;C&amp;"Arial Narrow,Regular"&amp;14Michigan Fidelity Assistance and Support Team</oddHeader>
    <oddFooter>&amp;CPage &amp;P of &amp;N</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079D3-FDE7-4495-ACD8-7A02269B22DC}">
  <sheetPr published="0"/>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B050"/>
    <pageSetUpPr fitToPage="1"/>
  </sheetPr>
  <dimension ref="A1:E13"/>
  <sheetViews>
    <sheetView showGridLines="0" showRowColHeaders="0" zoomScale="90" zoomScaleNormal="90" zoomScalePageLayoutView="89" workbookViewId="0">
      <selection activeCell="E5" sqref="E5"/>
    </sheetView>
  </sheetViews>
  <sheetFormatPr defaultColWidth="9.33203125" defaultRowHeight="15"/>
  <cols>
    <col min="1" max="1" width="34.33203125" style="163" customWidth="1"/>
    <col min="2" max="2" width="38.33203125" style="163" customWidth="1"/>
    <col min="3" max="3" width="39.33203125" style="163" customWidth="1"/>
    <col min="4" max="4" width="59.1640625" style="163" customWidth="1"/>
    <col min="5" max="5" width="54.5" style="163" customWidth="1"/>
    <col min="6" max="6" width="24.5" style="26" customWidth="1"/>
    <col min="7" max="16384" width="9.33203125" style="26"/>
  </cols>
  <sheetData>
    <row r="1" spans="1:5" ht="24" customHeight="1">
      <c r="A1" s="375" t="s">
        <v>14</v>
      </c>
      <c r="B1" s="494" t="s">
        <v>15</v>
      </c>
      <c r="C1" s="494"/>
      <c r="D1" s="494"/>
      <c r="E1" s="375" t="s">
        <v>16</v>
      </c>
    </row>
    <row r="2" spans="1:5" ht="68.25" customHeight="1">
      <c r="A2" s="376" t="s">
        <v>595</v>
      </c>
      <c r="B2" s="498" t="s">
        <v>363</v>
      </c>
      <c r="C2" s="499"/>
      <c r="D2" s="499"/>
      <c r="E2" s="502" t="s">
        <v>364</v>
      </c>
    </row>
    <row r="3" spans="1:5" ht="135.75" customHeight="1">
      <c r="A3" s="167" t="s">
        <v>9</v>
      </c>
      <c r="B3" s="500"/>
      <c r="C3" s="501"/>
      <c r="D3" s="501"/>
      <c r="E3" s="503"/>
    </row>
    <row r="4" spans="1:5" ht="108.75" customHeight="1">
      <c r="A4" s="166" t="s">
        <v>636</v>
      </c>
      <c r="B4" s="504" t="s">
        <v>726</v>
      </c>
      <c r="C4" s="505"/>
      <c r="D4" s="505"/>
      <c r="E4" s="505"/>
    </row>
    <row r="5" spans="1:5" ht="39.75" customHeight="1">
      <c r="A5" s="41" t="s">
        <v>0</v>
      </c>
      <c r="B5" s="164"/>
      <c r="C5" s="165"/>
      <c r="D5" s="164" t="s">
        <v>8</v>
      </c>
      <c r="E5" s="17"/>
    </row>
    <row r="6" spans="1:5" ht="15.75" customHeight="1">
      <c r="A6" s="21">
        <v>1</v>
      </c>
      <c r="B6" s="21">
        <v>2</v>
      </c>
      <c r="C6" s="21">
        <v>3</v>
      </c>
      <c r="D6" s="21">
        <v>4</v>
      </c>
      <c r="E6" s="21">
        <v>5</v>
      </c>
    </row>
    <row r="7" spans="1:5" ht="51" customHeight="1">
      <c r="A7" s="42" t="s">
        <v>365</v>
      </c>
      <c r="B7" s="43" t="s">
        <v>366</v>
      </c>
      <c r="C7" s="43" t="s">
        <v>367</v>
      </c>
      <c r="D7" s="43" t="s">
        <v>368</v>
      </c>
      <c r="E7" s="42" t="s">
        <v>369</v>
      </c>
    </row>
    <row r="8" spans="1:5" ht="23.25" customHeight="1">
      <c r="A8" s="44" t="s">
        <v>6</v>
      </c>
      <c r="B8" s="495"/>
      <c r="C8" s="495"/>
      <c r="D8" s="495"/>
      <c r="E8" s="495"/>
    </row>
    <row r="9" spans="1:5" ht="51" customHeight="1">
      <c r="A9" s="41"/>
      <c r="B9" s="495"/>
      <c r="C9" s="495"/>
      <c r="D9" s="495"/>
      <c r="E9" s="495"/>
    </row>
    <row r="10" spans="1:5" ht="35.25" customHeight="1">
      <c r="A10" s="45" t="s">
        <v>7</v>
      </c>
      <c r="B10" s="496"/>
      <c r="C10" s="496"/>
      <c r="D10" s="496"/>
      <c r="E10" s="496"/>
    </row>
    <row r="11" spans="1:5" ht="54" customHeight="1">
      <c r="A11" s="41"/>
      <c r="B11" s="496"/>
      <c r="C11" s="496"/>
      <c r="D11" s="496"/>
      <c r="E11" s="496"/>
    </row>
    <row r="12" spans="1:5" ht="38.25" customHeight="1">
      <c r="A12" s="24" t="s">
        <v>10</v>
      </c>
      <c r="B12" s="497"/>
      <c r="C12" s="497"/>
      <c r="D12" s="497"/>
      <c r="E12" s="497"/>
    </row>
    <row r="13" spans="1:5" ht="48.75" customHeight="1">
      <c r="A13" s="25"/>
      <c r="B13" s="497"/>
      <c r="C13" s="497"/>
      <c r="D13" s="497"/>
      <c r="E13" s="497"/>
    </row>
  </sheetData>
  <sheetProtection algorithmName="SHA-512" hashValue="UMct5aPY0vPR0BStbUKDVzi6VNj/MY55DpIhS4of+LplVJUyK9x+ABUP9cnwOgHAure78C4tZ0n6YUgbkMpJWA==" saltValue="3/ZT1CJrDSrxPTDlMy9fow==" spinCount="100000" sheet="1" objects="1" scenarios="1" selectLockedCells="1"/>
  <mergeCells count="7">
    <mergeCell ref="B1:D1"/>
    <mergeCell ref="B8:E9"/>
    <mergeCell ref="B10:E11"/>
    <mergeCell ref="B12:E13"/>
    <mergeCell ref="B2:D3"/>
    <mergeCell ref="E2:E3"/>
    <mergeCell ref="B4:E4"/>
  </mergeCells>
  <pageMargins left="0.7" right="0.7" top="0.75" bottom="0.75" header="0.3" footer="0.3"/>
  <pageSetup paperSize="5" scale="72" orientation="landscape" r:id="rId1"/>
  <headerFooter differentOddEven="1">
    <oddHeader>&amp;C&amp;"Arial Narrow,Regular"&amp;14Michigan Fidelity Assistance and Support Team</oddHeader>
    <oddFooter>&amp;CPage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50"/>
    <pageSetUpPr fitToPage="1"/>
  </sheetPr>
  <dimension ref="A1:E13"/>
  <sheetViews>
    <sheetView showGridLines="0" showRowColHeaders="0" zoomScale="90" zoomScaleNormal="90" zoomScalePageLayoutView="90" workbookViewId="0">
      <selection activeCell="B12" sqref="B12:E13"/>
    </sheetView>
  </sheetViews>
  <sheetFormatPr defaultColWidth="48" defaultRowHeight="15"/>
  <cols>
    <col min="1" max="16384" width="48" style="26"/>
  </cols>
  <sheetData>
    <row r="1" spans="1:5" ht="16.5">
      <c r="A1" s="48" t="s">
        <v>14</v>
      </c>
      <c r="B1" s="506" t="s">
        <v>15</v>
      </c>
      <c r="C1" s="507"/>
      <c r="D1" s="507"/>
      <c r="E1" s="28" t="s">
        <v>16</v>
      </c>
    </row>
    <row r="2" spans="1:5" ht="33">
      <c r="A2" s="35" t="s">
        <v>594</v>
      </c>
      <c r="B2" s="508" t="s">
        <v>383</v>
      </c>
      <c r="C2" s="508"/>
      <c r="D2" s="508"/>
      <c r="E2" s="510" t="s">
        <v>17</v>
      </c>
    </row>
    <row r="3" spans="1:5" ht="127.5" customHeight="1">
      <c r="A3" s="18"/>
      <c r="B3" s="509"/>
      <c r="C3" s="509"/>
      <c r="D3" s="509"/>
      <c r="E3" s="511"/>
    </row>
    <row r="4" spans="1:5" ht="126" customHeight="1">
      <c r="A4" s="110" t="s">
        <v>634</v>
      </c>
      <c r="B4" s="515" t="s">
        <v>635</v>
      </c>
      <c r="C4" s="515"/>
      <c r="D4" s="515"/>
      <c r="E4" s="516"/>
    </row>
    <row r="5" spans="1:5" ht="30.75" customHeight="1">
      <c r="A5" s="19" t="s">
        <v>0</v>
      </c>
      <c r="B5" s="20"/>
      <c r="C5" s="109"/>
      <c r="D5" s="20" t="s">
        <v>8</v>
      </c>
      <c r="E5" s="103"/>
    </row>
    <row r="6" spans="1:5" ht="16.5">
      <c r="A6" s="107">
        <v>1</v>
      </c>
      <c r="B6" s="47">
        <v>2</v>
      </c>
      <c r="C6" s="22">
        <v>3</v>
      </c>
      <c r="D6" s="36">
        <v>4</v>
      </c>
      <c r="E6" s="108">
        <v>5</v>
      </c>
    </row>
    <row r="7" spans="1:5" ht="16.5">
      <c r="A7" s="49" t="s">
        <v>18</v>
      </c>
      <c r="B7" s="40" t="s">
        <v>22</v>
      </c>
      <c r="C7" s="39" t="s">
        <v>21</v>
      </c>
      <c r="D7" s="40" t="s">
        <v>20</v>
      </c>
      <c r="E7" s="50" t="s">
        <v>19</v>
      </c>
    </row>
    <row r="8" spans="1:5" ht="34.5" customHeight="1">
      <c r="A8" s="51" t="s">
        <v>6</v>
      </c>
      <c r="B8" s="477"/>
      <c r="C8" s="478"/>
      <c r="D8" s="478"/>
      <c r="E8" s="479"/>
    </row>
    <row r="9" spans="1:5" ht="87" customHeight="1">
      <c r="A9" s="52"/>
      <c r="B9" s="480"/>
      <c r="C9" s="481"/>
      <c r="D9" s="481"/>
      <c r="E9" s="482"/>
    </row>
    <row r="10" spans="1:5" ht="33.75" customHeight="1">
      <c r="A10" s="30" t="s">
        <v>7</v>
      </c>
      <c r="B10" s="512"/>
      <c r="C10" s="513"/>
      <c r="D10" s="513"/>
      <c r="E10" s="514"/>
    </row>
    <row r="11" spans="1:5" ht="87" customHeight="1">
      <c r="A11" s="31"/>
      <c r="B11" s="486"/>
      <c r="C11" s="487"/>
      <c r="D11" s="487"/>
      <c r="E11" s="488"/>
    </row>
    <row r="12" spans="1:5" ht="34.5" customHeight="1">
      <c r="A12" s="32" t="s">
        <v>10</v>
      </c>
      <c r="B12" s="464"/>
      <c r="C12" s="465"/>
      <c r="D12" s="465"/>
      <c r="E12" s="466"/>
    </row>
    <row r="13" spans="1:5" ht="87" customHeight="1">
      <c r="A13" s="25"/>
      <c r="B13" s="467"/>
      <c r="C13" s="468"/>
      <c r="D13" s="468"/>
      <c r="E13" s="469"/>
    </row>
  </sheetData>
  <sheetProtection algorithmName="SHA-512" hashValue="4JnWCF1B8roc18IiVz3b6tybI4bm8JPx4m/sMAlRu+l62A5v8WZrzJygNVhuZ+MI5lo4uY27hPxbjtspUsXKLg==" saltValue="vPs6jHfUnklb2rEI1ZUlfw==" spinCount="100000" sheet="1" objects="1" scenarios="1" selectLockedCells="1"/>
  <mergeCells count="7">
    <mergeCell ref="B12:E13"/>
    <mergeCell ref="B1:D1"/>
    <mergeCell ref="B2:D3"/>
    <mergeCell ref="E2:E3"/>
    <mergeCell ref="B8:E9"/>
    <mergeCell ref="B10:E11"/>
    <mergeCell ref="B4:E4"/>
  </mergeCells>
  <pageMargins left="0.7" right="0.7" top="0.75" bottom="0.75" header="0.3" footer="0.3"/>
  <pageSetup paperSize="5" scale="69" orientation="landscape" r:id="rId1"/>
  <headerFooter differentOddEven="1">
    <oddHeader>&amp;C&amp;"Arial Narrow,Regular"&amp;14Michigan Fidelity Assistance and Support Team</oddHead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B050"/>
    <pageSetUpPr fitToPage="1"/>
  </sheetPr>
  <dimension ref="A1:E13"/>
  <sheetViews>
    <sheetView showGridLines="0" showRowColHeaders="0" topLeftCell="B1" zoomScale="90" zoomScaleNormal="90" workbookViewId="0">
      <selection activeCell="B2" sqref="B2:E3"/>
    </sheetView>
  </sheetViews>
  <sheetFormatPr defaultColWidth="56" defaultRowHeight="16.5"/>
  <cols>
    <col min="1" max="16384" width="56" style="237"/>
  </cols>
  <sheetData>
    <row r="1" spans="1:5">
      <c r="A1" s="236" t="s">
        <v>14</v>
      </c>
      <c r="B1" s="523" t="s">
        <v>15</v>
      </c>
      <c r="C1" s="470"/>
      <c r="D1" s="470"/>
      <c r="E1" s="28" t="s">
        <v>16</v>
      </c>
    </row>
    <row r="2" spans="1:5" ht="33" customHeight="1">
      <c r="A2" s="238" t="s">
        <v>593</v>
      </c>
      <c r="B2" s="524" t="s">
        <v>23</v>
      </c>
      <c r="C2" s="508"/>
      <c r="D2" s="525"/>
      <c r="E2" s="510" t="s">
        <v>24</v>
      </c>
    </row>
    <row r="3" spans="1:5" ht="87" customHeight="1">
      <c r="A3" s="167"/>
      <c r="B3" s="526"/>
      <c r="C3" s="527"/>
      <c r="D3" s="528"/>
      <c r="E3" s="511"/>
    </row>
    <row r="4" spans="1:5" ht="104.25" customHeight="1">
      <c r="A4" s="110" t="s">
        <v>633</v>
      </c>
      <c r="B4" s="529" t="s">
        <v>725</v>
      </c>
      <c r="C4" s="515"/>
      <c r="D4" s="515"/>
      <c r="E4" s="516"/>
    </row>
    <row r="5" spans="1:5" ht="33.75" customHeight="1">
      <c r="A5" s="19" t="s">
        <v>0</v>
      </c>
      <c r="B5" s="20"/>
      <c r="C5" s="109"/>
      <c r="D5" s="20" t="s">
        <v>8</v>
      </c>
      <c r="E5" s="103"/>
    </row>
    <row r="6" spans="1:5">
      <c r="A6" s="108">
        <v>1</v>
      </c>
      <c r="B6" s="239">
        <v>2</v>
      </c>
      <c r="C6" s="240">
        <v>3</v>
      </c>
      <c r="D6" s="22">
        <v>4</v>
      </c>
      <c r="E6" s="108">
        <v>5</v>
      </c>
    </row>
    <row r="7" spans="1:5" ht="111" customHeight="1">
      <c r="A7" s="241" t="s">
        <v>25</v>
      </c>
      <c r="B7" s="242" t="s">
        <v>26</v>
      </c>
      <c r="C7" s="242" t="s">
        <v>27</v>
      </c>
      <c r="D7" s="242" t="s">
        <v>28</v>
      </c>
      <c r="E7" s="243" t="s">
        <v>29</v>
      </c>
    </row>
    <row r="8" spans="1:5" ht="34.5" customHeight="1">
      <c r="A8" s="29" t="s">
        <v>6</v>
      </c>
      <c r="B8" s="477"/>
      <c r="C8" s="478"/>
      <c r="D8" s="478"/>
      <c r="E8" s="479"/>
    </row>
    <row r="9" spans="1:5" ht="87" customHeight="1">
      <c r="A9" s="244"/>
      <c r="B9" s="480"/>
      <c r="C9" s="481"/>
      <c r="D9" s="481"/>
      <c r="E9" s="482"/>
    </row>
    <row r="10" spans="1:5" ht="33.75" customHeight="1">
      <c r="A10" s="30" t="s">
        <v>7</v>
      </c>
      <c r="B10" s="483"/>
      <c r="C10" s="484"/>
      <c r="D10" s="484"/>
      <c r="E10" s="485"/>
    </row>
    <row r="11" spans="1:5" ht="87" customHeight="1">
      <c r="A11" s="31"/>
      <c r="B11" s="486"/>
      <c r="C11" s="487"/>
      <c r="D11" s="487"/>
      <c r="E11" s="488"/>
    </row>
    <row r="12" spans="1:5" ht="34.5" customHeight="1">
      <c r="A12" s="32" t="s">
        <v>10</v>
      </c>
      <c r="B12" s="517"/>
      <c r="C12" s="518"/>
      <c r="D12" s="518"/>
      <c r="E12" s="519"/>
    </row>
    <row r="13" spans="1:5" ht="87" customHeight="1">
      <c r="A13" s="245"/>
      <c r="B13" s="520"/>
      <c r="C13" s="521"/>
      <c r="D13" s="521"/>
      <c r="E13" s="522"/>
    </row>
  </sheetData>
  <sheetProtection algorithmName="SHA-512" hashValue="bvWVz6h+BU5q8MKf6xLJNBnlJULlDX7T9UxHFpzEHf601pXcD/xv8uLk3bol+lSFdFVtZZrtGlQuZmfULaRokw==" saltValue="I2Qa1fIKQxG6maHQ+HBZtw==" spinCount="100000" sheet="1" objects="1" scenarios="1" selectLockedCells="1"/>
  <mergeCells count="7">
    <mergeCell ref="B12:E13"/>
    <mergeCell ref="B1:D1"/>
    <mergeCell ref="B2:D3"/>
    <mergeCell ref="E2:E3"/>
    <mergeCell ref="B8:E9"/>
    <mergeCell ref="B10:E11"/>
    <mergeCell ref="B4:E4"/>
  </mergeCells>
  <pageMargins left="0.7" right="0.7" top="0.75" bottom="0.75" header="0.3" footer="0.3"/>
  <pageSetup paperSize="5" scale="64" orientation="landscape" r:id="rId1"/>
  <headerFooter differentOddEven="1">
    <oddHeader>&amp;C&amp;"Arial Narrow,Regular"&amp;14Michigan Fidelity Assistance and Support Team</oddHeader>
    <oddFooter>&amp;CPage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B050"/>
    <pageSetUpPr fitToPage="1"/>
  </sheetPr>
  <dimension ref="A1:E12"/>
  <sheetViews>
    <sheetView showGridLines="0" showRowColHeaders="0" zoomScaleNormal="100" workbookViewId="0">
      <selection activeCell="B2" sqref="B2:E2"/>
    </sheetView>
  </sheetViews>
  <sheetFormatPr defaultColWidth="43.83203125" defaultRowHeight="16.5"/>
  <cols>
    <col min="1" max="1" width="43.83203125" style="255"/>
    <col min="2" max="16384" width="43.83203125" style="237"/>
  </cols>
  <sheetData>
    <row r="1" spans="1:5" s="247" customFormat="1">
      <c r="A1" s="48" t="s">
        <v>14</v>
      </c>
      <c r="B1" s="532" t="s">
        <v>15</v>
      </c>
      <c r="C1" s="533"/>
      <c r="D1" s="533"/>
      <c r="E1" s="246" t="s">
        <v>16</v>
      </c>
    </row>
    <row r="2" spans="1:5" ht="112.5" customHeight="1">
      <c r="A2" s="141" t="s">
        <v>592</v>
      </c>
      <c r="B2" s="530" t="s">
        <v>30</v>
      </c>
      <c r="C2" s="531"/>
      <c r="D2" s="530" t="s">
        <v>31</v>
      </c>
      <c r="E2" s="531"/>
    </row>
    <row r="3" spans="1:5" ht="122.25" customHeight="1">
      <c r="A3" s="248" t="s">
        <v>608</v>
      </c>
      <c r="B3" s="529" t="s">
        <v>632</v>
      </c>
      <c r="C3" s="515"/>
      <c r="D3" s="515"/>
      <c r="E3" s="516"/>
    </row>
    <row r="4" spans="1:5" ht="29.25" customHeight="1">
      <c r="A4" s="19" t="s">
        <v>0</v>
      </c>
      <c r="B4" s="249"/>
      <c r="C4" s="109"/>
      <c r="D4" s="20" t="s">
        <v>8</v>
      </c>
      <c r="E4" s="103"/>
    </row>
    <row r="5" spans="1:5">
      <c r="A5" s="21">
        <v>1</v>
      </c>
      <c r="B5" s="108">
        <v>2</v>
      </c>
      <c r="C5" s="108">
        <v>3</v>
      </c>
      <c r="D5" s="108">
        <v>4</v>
      </c>
      <c r="E5" s="108">
        <v>5</v>
      </c>
    </row>
    <row r="6" spans="1:5" ht="111.75" customHeight="1">
      <c r="A6" s="250" t="s">
        <v>32</v>
      </c>
      <c r="B6" s="250" t="s">
        <v>33</v>
      </c>
      <c r="C6" s="42" t="s">
        <v>379</v>
      </c>
      <c r="D6" s="250" t="s">
        <v>34</v>
      </c>
      <c r="E6" s="250" t="s">
        <v>35</v>
      </c>
    </row>
    <row r="7" spans="1:5" ht="34.5" customHeight="1">
      <c r="A7" s="251" t="s">
        <v>6</v>
      </c>
      <c r="B7" s="477"/>
      <c r="C7" s="478"/>
      <c r="D7" s="478"/>
      <c r="E7" s="479"/>
    </row>
    <row r="8" spans="1:5" ht="76.5" customHeight="1">
      <c r="A8" s="252"/>
      <c r="B8" s="480"/>
      <c r="C8" s="481"/>
      <c r="D8" s="481"/>
      <c r="E8" s="482"/>
    </row>
    <row r="9" spans="1:5" ht="33.75" customHeight="1">
      <c r="A9" s="253" t="s">
        <v>7</v>
      </c>
      <c r="B9" s="483"/>
      <c r="C9" s="484"/>
      <c r="D9" s="484"/>
      <c r="E9" s="485"/>
    </row>
    <row r="10" spans="1:5" ht="81.75" customHeight="1">
      <c r="A10" s="254"/>
      <c r="B10" s="486"/>
      <c r="C10" s="487"/>
      <c r="D10" s="487"/>
      <c r="E10" s="488"/>
    </row>
    <row r="11" spans="1:5" ht="34.5" customHeight="1">
      <c r="A11" s="32" t="s">
        <v>10</v>
      </c>
      <c r="B11" s="517"/>
      <c r="C11" s="518"/>
      <c r="D11" s="518"/>
      <c r="E11" s="519"/>
    </row>
    <row r="12" spans="1:5" ht="75.75" customHeight="1">
      <c r="A12" s="245"/>
      <c r="B12" s="520"/>
      <c r="C12" s="521"/>
      <c r="D12" s="521"/>
      <c r="E12" s="522"/>
    </row>
  </sheetData>
  <sheetProtection algorithmName="SHA-512" hashValue="zISssnPta81/l5zTBezWgsfKJ3EnAlxugwOtvSkeOQrL1VVtQK+eySzchLFn4dYw0YCdWdUI5JhYiAFg9SCcdQ==" saltValue="y5GKxEl7BWQvjDcba3O/ag==" spinCount="100000" sheet="1" objects="1" scenarios="1" selectLockedCells="1"/>
  <mergeCells count="7">
    <mergeCell ref="B11:E12"/>
    <mergeCell ref="B2:C2"/>
    <mergeCell ref="D2:E2"/>
    <mergeCell ref="B1:D1"/>
    <mergeCell ref="B7:E8"/>
    <mergeCell ref="B9:E10"/>
    <mergeCell ref="B3:E3"/>
  </mergeCells>
  <pageMargins left="0.7" right="0.7" top="0.75" bottom="0.75" header="0.3" footer="0.3"/>
  <pageSetup paperSize="5" scale="67" orientation="landscape" r:id="rId1"/>
  <headerFooter differentOddEven="1">
    <oddHeader>&amp;C&amp;"Arial Narrow,Regular"&amp;14Michigan Fidelity Assistance and Support Team</oddHead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Cover Sheet</vt:lpstr>
      <vt:lpstr>Overview</vt:lpstr>
      <vt:lpstr>G T A Tables and Summary Scores</vt:lpstr>
      <vt:lpstr>Cross Walk Source for Anchor</vt:lpstr>
      <vt:lpstr>G1 Program Philosophy</vt:lpstr>
      <vt:lpstr>G2 Eligibility</vt:lpstr>
      <vt:lpstr>G3 Penetration</vt:lpstr>
      <vt:lpstr>G4 Assessment</vt:lpstr>
      <vt:lpstr>G5 Individ Tx Plan</vt:lpstr>
      <vt:lpstr>G6 Individ Tx</vt:lpstr>
      <vt:lpstr>G7 Training</vt:lpstr>
      <vt:lpstr>G8  Supervision</vt:lpstr>
      <vt:lpstr>G9 Process Monitoring</vt:lpstr>
      <vt:lpstr>G10 Outcome Monitoring</vt:lpstr>
      <vt:lpstr>G11 Quality Assurance</vt:lpstr>
      <vt:lpstr>G12 Pers Choic Re Serv Prov</vt:lpstr>
      <vt:lpstr>T1 Multidisc Team</vt:lpstr>
      <vt:lpstr>T2 Integr Tx Spec</vt:lpstr>
      <vt:lpstr>T3 Stage-Wise Interv</vt:lpstr>
      <vt:lpstr>T4 Access to Comph Serv</vt:lpstr>
      <vt:lpstr>T5 Time Unlimited Services</vt:lpstr>
      <vt:lpstr>T6 Outreach</vt:lpstr>
      <vt:lpstr>T7 Motivational Interv</vt:lpstr>
      <vt:lpstr>T8 SA Counseling</vt:lpstr>
      <vt:lpstr>T9 Grp tx COD</vt:lpstr>
      <vt:lpstr>T10 Family Interven for COD</vt:lpstr>
      <vt:lpstr>T11 Alch &amp; Drug Self-Help Group</vt:lpstr>
      <vt:lpstr>T12 Pharm Tx</vt:lpstr>
      <vt:lpstr>T13 Interv to Promote Health</vt:lpstr>
      <vt:lpstr>T14 2nd Interv Non-Resp</vt:lpstr>
      <vt:lpstr>A1 Small Caseload  </vt:lpstr>
      <vt:lpstr>A2 Explicit Adm Criteria </vt:lpstr>
      <vt:lpstr>A3 Team Meeting  </vt:lpstr>
      <vt:lpstr>A4 Team Approach</vt:lpstr>
      <vt:lpstr>A5 Continity of Staff  </vt:lpstr>
      <vt:lpstr>A6 Staff Capacity </vt:lpstr>
      <vt:lpstr>A7 Full Resp for Tx Servic </vt:lpstr>
      <vt:lpstr>A8 Responsible for Hosp Adm </vt:lpstr>
      <vt:lpstr>A9 Resp for Crisi Serv </vt:lpstr>
      <vt:lpstr>A10 Resp for Hosp DC Plan </vt:lpstr>
      <vt:lpstr>A11 Role of Consum on Team </vt:lpstr>
      <vt:lpstr>A12  Team Size</vt:lpstr>
      <vt:lpstr>A13  Intake Rate </vt:lpstr>
      <vt:lpstr>A14 Comm-based </vt:lpstr>
      <vt:lpstr>A15 No Drop Out </vt:lpstr>
      <vt:lpstr>A16 Service Intensity</vt:lpstr>
      <vt:lpstr>A17 Frequency</vt:lpstr>
      <vt:lpstr>A18 Practicing Team Leader </vt:lpstr>
      <vt:lpstr>A19 Psychiatrist on Team </vt:lpstr>
      <vt:lpstr>A20 RN on Team</vt:lpstr>
      <vt:lpstr>A21 Voc Spec</vt:lpstr>
      <vt:lpstr>M1 Communication</vt:lpstr>
      <vt:lpstr>M2 Safety</vt:lpstr>
      <vt:lpstr>M3 Explicit Discharge Criteria</vt:lpstr>
      <vt:lpstr>M4 Team Approval</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Rush, Alyson (DHHS)</dc:creator>
  <cp:lastModifiedBy>Rush, Alyson (DHHS)</cp:lastModifiedBy>
  <cp:lastPrinted>2018-10-16T19:10:35Z</cp:lastPrinted>
  <dcterms:created xsi:type="dcterms:W3CDTF">2018-01-18T10:53:00Z</dcterms:created>
  <dcterms:modified xsi:type="dcterms:W3CDTF">2019-07-11T14:18:45Z</dcterms:modified>
</cp:coreProperties>
</file>